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P:\Operations Management\Program Management\Quality Control and Training\EVALUATE\Interim Templates\Aug 2022 Template Revisions\"/>
    </mc:Choice>
  </mc:AlternateContent>
  <xr:revisionPtr revIDLastSave="0" documentId="13_ncr:1_{84E270D8-EBA3-472D-AB6D-FEC919D719D7}" xr6:coauthVersionLast="47" xr6:coauthVersionMax="47" xr10:uidLastSave="{00000000-0000-0000-0000-000000000000}"/>
  <bookViews>
    <workbookView xWindow="-120" yWindow="-60" windowWidth="20730" windowHeight="11100" tabRatio="809" xr2:uid="{00000000-000D-0000-FFFF-FFFF00000000}"/>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91029"/>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1" l="1"/>
  <c r="C1" i="11" l="1"/>
  <c r="D23" i="1" l="1"/>
  <c r="D12" i="1"/>
  <c r="C23" i="1"/>
  <c r="C12" i="1"/>
  <c r="E14" i="4"/>
  <c r="E15" i="4"/>
  <c r="B12" i="1"/>
  <c r="G9" i="6"/>
  <c r="D8" i="7"/>
  <c r="B23" i="1"/>
  <c r="D17" i="3"/>
  <c r="D25" i="3"/>
  <c r="F17" i="3"/>
  <c r="F25" i="3"/>
  <c r="E17" i="3"/>
  <c r="E25" i="3"/>
  <c r="F42" i="9"/>
  <c r="D42" i="7"/>
  <c r="D41" i="7"/>
  <c r="D40" i="7"/>
  <c r="D39" i="7"/>
  <c r="D38" i="7"/>
  <c r="D37" i="7"/>
  <c r="D36" i="7"/>
  <c r="D35" i="7"/>
  <c r="D34" i="7"/>
  <c r="D33" i="7"/>
  <c r="D32" i="7"/>
  <c r="D31" i="7"/>
  <c r="D12" i="8"/>
  <c r="D11" i="8"/>
  <c r="D142" i="8"/>
  <c r="D162" i="8"/>
  <c r="D161" i="8"/>
  <c r="D160" i="8"/>
  <c r="F25" i="13"/>
  <c r="G9" i="3" s="1"/>
  <c r="E25" i="13"/>
  <c r="G8" i="3" s="1"/>
  <c r="J16" i="11"/>
  <c r="J15" i="11"/>
  <c r="J14" i="11"/>
  <c r="J5" i="11"/>
  <c r="J6" i="11"/>
  <c r="J7" i="11"/>
  <c r="J8" i="11"/>
  <c r="J9" i="11"/>
  <c r="J10" i="11"/>
  <c r="J11" i="11"/>
  <c r="J4" i="11"/>
  <c r="L20" i="4"/>
  <c r="K20" i="4"/>
  <c r="H20" i="4"/>
  <c r="E20" i="4"/>
  <c r="L167" i="4"/>
  <c r="K167" i="4"/>
  <c r="H167" i="4"/>
  <c r="E167" i="4"/>
  <c r="M20" i="4"/>
  <c r="M167" i="4"/>
  <c r="B90" i="11"/>
  <c r="D22" i="1" s="1"/>
  <c r="F23" i="3" s="1"/>
  <c r="B67" i="11"/>
  <c r="C22" i="1" s="1"/>
  <c r="E23" i="3" s="1"/>
  <c r="B44" i="11"/>
  <c r="B22" i="1" s="1"/>
  <c r="D23" i="3" s="1"/>
  <c r="B92" i="11"/>
  <c r="J12" i="11"/>
  <c r="A10" i="12"/>
  <c r="A11" i="5"/>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14" i="7"/>
  <c r="D15" i="7"/>
  <c r="D16" i="7"/>
  <c r="D17" i="7"/>
  <c r="D18" i="7"/>
  <c r="D19" i="7"/>
  <c r="D20" i="7"/>
  <c r="D21" i="7"/>
  <c r="D22" i="7"/>
  <c r="D23" i="7"/>
  <c r="D24" i="7"/>
  <c r="D25" i="7"/>
  <c r="D26" i="7"/>
  <c r="D27" i="7"/>
  <c r="D28" i="7"/>
  <c r="D29" i="7"/>
  <c r="D30" i="7"/>
  <c r="D1" i="13"/>
  <c r="D1" i="8"/>
  <c r="D1" i="7"/>
  <c r="E1" i="6"/>
  <c r="F1" i="5"/>
  <c r="F1" i="4"/>
  <c r="E1" i="12"/>
  <c r="C1" i="10"/>
  <c r="F1" i="9"/>
  <c r="C1" i="9"/>
  <c r="C1" i="3"/>
  <c r="L1" i="4"/>
  <c r="L161" i="4"/>
  <c r="L162" i="4"/>
  <c r="L163" i="4"/>
  <c r="L164" i="4"/>
  <c r="L165" i="4"/>
  <c r="L166" i="4"/>
  <c r="L168" i="4"/>
  <c r="L169" i="4"/>
  <c r="L170" i="4"/>
  <c r="L171" i="4"/>
  <c r="L172" i="4"/>
  <c r="L173" i="4"/>
  <c r="L174" i="4"/>
  <c r="L175" i="4"/>
  <c r="L176" i="4"/>
  <c r="L177" i="4"/>
  <c r="L178" i="4"/>
  <c r="L179" i="4"/>
  <c r="L160" i="4"/>
  <c r="L140" i="4"/>
  <c r="L141" i="4"/>
  <c r="L142" i="4"/>
  <c r="L143" i="4"/>
  <c r="L144" i="4"/>
  <c r="L145" i="4"/>
  <c r="L146" i="4"/>
  <c r="L147" i="4"/>
  <c r="L148" i="4"/>
  <c r="L149" i="4"/>
  <c r="L150" i="4"/>
  <c r="L151" i="4"/>
  <c r="L152" i="4"/>
  <c r="L153" i="4"/>
  <c r="L154" i="4"/>
  <c r="L155" i="4"/>
  <c r="L156" i="4"/>
  <c r="L157" i="4"/>
  <c r="L158" i="4"/>
  <c r="L139" i="4"/>
  <c r="L119" i="4"/>
  <c r="L120" i="4"/>
  <c r="L121" i="4"/>
  <c r="L122" i="4"/>
  <c r="L123" i="4"/>
  <c r="L124" i="4"/>
  <c r="L125" i="4"/>
  <c r="L126" i="4"/>
  <c r="L127" i="4"/>
  <c r="L128" i="4"/>
  <c r="L129" i="4"/>
  <c r="L130" i="4"/>
  <c r="L131" i="4"/>
  <c r="L132" i="4"/>
  <c r="L133" i="4"/>
  <c r="L134" i="4"/>
  <c r="L135" i="4"/>
  <c r="L136" i="4"/>
  <c r="L137" i="4"/>
  <c r="L118" i="4"/>
  <c r="L98" i="4"/>
  <c r="L99" i="4"/>
  <c r="L100" i="4"/>
  <c r="L101" i="4"/>
  <c r="L102" i="4"/>
  <c r="L103" i="4"/>
  <c r="L104" i="4"/>
  <c r="L105" i="4"/>
  <c r="L106" i="4"/>
  <c r="L107" i="4"/>
  <c r="L108" i="4"/>
  <c r="L109" i="4"/>
  <c r="L110" i="4"/>
  <c r="L111" i="4"/>
  <c r="L112" i="4"/>
  <c r="L113" i="4"/>
  <c r="L114" i="4"/>
  <c r="L115" i="4"/>
  <c r="L116" i="4"/>
  <c r="L97" i="4"/>
  <c r="L77" i="4"/>
  <c r="L78" i="4"/>
  <c r="L79" i="4"/>
  <c r="L80" i="4"/>
  <c r="L81" i="4"/>
  <c r="L82" i="4"/>
  <c r="L83" i="4"/>
  <c r="L84" i="4"/>
  <c r="L85" i="4"/>
  <c r="L86" i="4"/>
  <c r="L87" i="4"/>
  <c r="L88" i="4"/>
  <c r="L89" i="4"/>
  <c r="L90" i="4"/>
  <c r="L91" i="4"/>
  <c r="L92" i="4"/>
  <c r="L93" i="4"/>
  <c r="L94" i="4"/>
  <c r="L95" i="4"/>
  <c r="L76" i="4"/>
  <c r="L56" i="4"/>
  <c r="L57" i="4"/>
  <c r="L58" i="4"/>
  <c r="L59" i="4"/>
  <c r="L60" i="4"/>
  <c r="L61" i="4"/>
  <c r="L62" i="4"/>
  <c r="L63" i="4"/>
  <c r="L64" i="4"/>
  <c r="L65" i="4"/>
  <c r="L66" i="4"/>
  <c r="L67" i="4"/>
  <c r="L68" i="4"/>
  <c r="L69" i="4"/>
  <c r="L70" i="4"/>
  <c r="L71" i="4"/>
  <c r="L72" i="4"/>
  <c r="L73" i="4"/>
  <c r="L74" i="4"/>
  <c r="L55" i="4"/>
  <c r="L35" i="4"/>
  <c r="L36" i="4"/>
  <c r="L37" i="4"/>
  <c r="L38" i="4"/>
  <c r="L39" i="4"/>
  <c r="L40" i="4"/>
  <c r="L41" i="4"/>
  <c r="L42" i="4"/>
  <c r="L43" i="4"/>
  <c r="L44" i="4"/>
  <c r="L45" i="4"/>
  <c r="L46" i="4"/>
  <c r="L47" i="4"/>
  <c r="L48" i="4"/>
  <c r="L49" i="4"/>
  <c r="L50" i="4"/>
  <c r="L51" i="4"/>
  <c r="L52" i="4"/>
  <c r="L53" i="4"/>
  <c r="L34" i="4"/>
  <c r="L14" i="4"/>
  <c r="L15" i="4"/>
  <c r="L16" i="4"/>
  <c r="L17" i="4"/>
  <c r="L18" i="4"/>
  <c r="L19" i="4"/>
  <c r="L21" i="4"/>
  <c r="L22" i="4"/>
  <c r="L23" i="4"/>
  <c r="L24" i="4"/>
  <c r="L25" i="4"/>
  <c r="L26" i="4"/>
  <c r="L27" i="4"/>
  <c r="L28" i="4"/>
  <c r="L29" i="4"/>
  <c r="L30" i="4"/>
  <c r="L31" i="4"/>
  <c r="L32" i="4"/>
  <c r="L13"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6" i="4"/>
  <c r="H166" i="4"/>
  <c r="E166" i="4"/>
  <c r="K165" i="4"/>
  <c r="H165" i="4"/>
  <c r="E165" i="4"/>
  <c r="K164" i="4"/>
  <c r="H164" i="4"/>
  <c r="E164" i="4"/>
  <c r="K163" i="4"/>
  <c r="H163" i="4"/>
  <c r="E163" i="4"/>
  <c r="K162" i="4"/>
  <c r="H162" i="4"/>
  <c r="E162" i="4"/>
  <c r="K161" i="4"/>
  <c r="H161" i="4"/>
  <c r="E161" i="4"/>
  <c r="K160" i="4"/>
  <c r="H160" i="4"/>
  <c r="E160" i="4"/>
  <c r="I159" i="4"/>
  <c r="F159" i="4"/>
  <c r="C159" i="4"/>
  <c r="K158" i="4"/>
  <c r="H158" i="4"/>
  <c r="E158" i="4"/>
  <c r="M158" i="4"/>
  <c r="K157" i="4"/>
  <c r="H157" i="4"/>
  <c r="E157" i="4"/>
  <c r="K156" i="4"/>
  <c r="H156" i="4"/>
  <c r="E156" i="4"/>
  <c r="K155" i="4"/>
  <c r="H155" i="4"/>
  <c r="E155" i="4"/>
  <c r="K154" i="4"/>
  <c r="H154" i="4"/>
  <c r="E154" i="4"/>
  <c r="M154" i="4"/>
  <c r="K153" i="4"/>
  <c r="H153" i="4"/>
  <c r="E153" i="4"/>
  <c r="K152" i="4"/>
  <c r="H152" i="4"/>
  <c r="E152" i="4"/>
  <c r="K151" i="4"/>
  <c r="H151" i="4"/>
  <c r="E151" i="4"/>
  <c r="K150" i="4"/>
  <c r="H150" i="4"/>
  <c r="E150" i="4"/>
  <c r="M150" i="4"/>
  <c r="K149" i="4"/>
  <c r="H149" i="4"/>
  <c r="E149" i="4"/>
  <c r="K148" i="4"/>
  <c r="H148" i="4"/>
  <c r="E148" i="4"/>
  <c r="K147" i="4"/>
  <c r="H147" i="4"/>
  <c r="E147" i="4"/>
  <c r="K146" i="4"/>
  <c r="H146" i="4"/>
  <c r="E146" i="4"/>
  <c r="M146" i="4"/>
  <c r="K145" i="4"/>
  <c r="H145" i="4"/>
  <c r="E145" i="4"/>
  <c r="K144" i="4"/>
  <c r="H144" i="4"/>
  <c r="E144" i="4"/>
  <c r="K143" i="4"/>
  <c r="H143" i="4"/>
  <c r="E143" i="4"/>
  <c r="K142" i="4"/>
  <c r="H142" i="4"/>
  <c r="E142" i="4"/>
  <c r="M142" i="4"/>
  <c r="K141" i="4"/>
  <c r="H141" i="4"/>
  <c r="E141" i="4"/>
  <c r="K140" i="4"/>
  <c r="H140" i="4"/>
  <c r="E140" i="4"/>
  <c r="K139" i="4"/>
  <c r="H139" i="4"/>
  <c r="E139" i="4"/>
  <c r="I138" i="4"/>
  <c r="F138" i="4"/>
  <c r="C138" i="4"/>
  <c r="L138" i="4"/>
  <c r="K137" i="4"/>
  <c r="H137" i="4"/>
  <c r="E137" i="4"/>
  <c r="K136" i="4"/>
  <c r="H136" i="4"/>
  <c r="E136" i="4"/>
  <c r="K135" i="4"/>
  <c r="H135" i="4"/>
  <c r="E135" i="4"/>
  <c r="K134" i="4"/>
  <c r="H134" i="4"/>
  <c r="E134" i="4"/>
  <c r="M134" i="4"/>
  <c r="K133" i="4"/>
  <c r="H133" i="4"/>
  <c r="E133" i="4"/>
  <c r="K132" i="4"/>
  <c r="H132" i="4"/>
  <c r="E132" i="4"/>
  <c r="K131" i="4"/>
  <c r="H131" i="4"/>
  <c r="E131" i="4"/>
  <c r="K130" i="4"/>
  <c r="H130" i="4"/>
  <c r="E130" i="4"/>
  <c r="M130" i="4"/>
  <c r="K129" i="4"/>
  <c r="H129" i="4"/>
  <c r="E129" i="4"/>
  <c r="K128" i="4"/>
  <c r="H128" i="4"/>
  <c r="E128" i="4"/>
  <c r="K127" i="4"/>
  <c r="H127" i="4"/>
  <c r="E127" i="4"/>
  <c r="K126" i="4"/>
  <c r="H126" i="4"/>
  <c r="E126" i="4"/>
  <c r="M126" i="4"/>
  <c r="K125" i="4"/>
  <c r="H125" i="4"/>
  <c r="E125" i="4"/>
  <c r="K124" i="4"/>
  <c r="H124" i="4"/>
  <c r="E124" i="4"/>
  <c r="K123" i="4"/>
  <c r="H123" i="4"/>
  <c r="E123" i="4"/>
  <c r="K122" i="4"/>
  <c r="H122" i="4"/>
  <c r="E122" i="4"/>
  <c r="K121" i="4"/>
  <c r="H121" i="4"/>
  <c r="E121" i="4"/>
  <c r="K120" i="4"/>
  <c r="H120" i="4"/>
  <c r="E120" i="4"/>
  <c r="K119" i="4"/>
  <c r="H119" i="4"/>
  <c r="E119" i="4"/>
  <c r="K118" i="4"/>
  <c r="H118" i="4"/>
  <c r="E118" i="4"/>
  <c r="I117" i="4"/>
  <c r="F117" i="4"/>
  <c r="C117" i="4"/>
  <c r="K116" i="4"/>
  <c r="H116" i="4"/>
  <c r="E116" i="4"/>
  <c r="K115" i="4"/>
  <c r="H115" i="4"/>
  <c r="E115" i="4"/>
  <c r="K114" i="4"/>
  <c r="H114" i="4"/>
  <c r="E114" i="4"/>
  <c r="K113" i="4"/>
  <c r="H113" i="4"/>
  <c r="E113" i="4"/>
  <c r="K112" i="4"/>
  <c r="H112" i="4"/>
  <c r="E112" i="4"/>
  <c r="K111" i="4"/>
  <c r="H111" i="4"/>
  <c r="E111" i="4"/>
  <c r="K110" i="4"/>
  <c r="H110" i="4"/>
  <c r="E110" i="4"/>
  <c r="K109" i="4"/>
  <c r="H109" i="4"/>
  <c r="E109" i="4"/>
  <c r="K108" i="4"/>
  <c r="H108" i="4"/>
  <c r="E108" i="4"/>
  <c r="K107" i="4"/>
  <c r="H107" i="4"/>
  <c r="E107" i="4"/>
  <c r="K106" i="4"/>
  <c r="H106" i="4"/>
  <c r="E106" i="4"/>
  <c r="K105" i="4"/>
  <c r="H105" i="4"/>
  <c r="E105" i="4"/>
  <c r="K104" i="4"/>
  <c r="H104" i="4"/>
  <c r="E104" i="4"/>
  <c r="K103" i="4"/>
  <c r="H103" i="4"/>
  <c r="E103" i="4"/>
  <c r="K102" i="4"/>
  <c r="H102" i="4"/>
  <c r="E102" i="4"/>
  <c r="K101" i="4"/>
  <c r="H101" i="4"/>
  <c r="E101" i="4"/>
  <c r="K100" i="4"/>
  <c r="H100" i="4"/>
  <c r="E100" i="4"/>
  <c r="K99" i="4"/>
  <c r="H99" i="4"/>
  <c r="E99" i="4"/>
  <c r="K98" i="4"/>
  <c r="H98" i="4"/>
  <c r="E98" i="4"/>
  <c r="K97" i="4"/>
  <c r="H97" i="4"/>
  <c r="E97" i="4"/>
  <c r="I96" i="4"/>
  <c r="F96" i="4"/>
  <c r="C96" i="4"/>
  <c r="K95" i="4"/>
  <c r="H95" i="4"/>
  <c r="E95" i="4"/>
  <c r="K94" i="4"/>
  <c r="H94" i="4"/>
  <c r="E94" i="4"/>
  <c r="K93" i="4"/>
  <c r="H93" i="4"/>
  <c r="E93" i="4"/>
  <c r="K92" i="4"/>
  <c r="H92" i="4"/>
  <c r="E92" i="4"/>
  <c r="K91" i="4"/>
  <c r="H91" i="4"/>
  <c r="E91" i="4"/>
  <c r="K90" i="4"/>
  <c r="H90" i="4"/>
  <c r="E90" i="4"/>
  <c r="K89" i="4"/>
  <c r="H89" i="4"/>
  <c r="E89" i="4"/>
  <c r="K88" i="4"/>
  <c r="H88" i="4"/>
  <c r="E88" i="4"/>
  <c r="K87" i="4"/>
  <c r="H87" i="4"/>
  <c r="E87" i="4"/>
  <c r="K86" i="4"/>
  <c r="H86" i="4"/>
  <c r="E86" i="4"/>
  <c r="K85" i="4"/>
  <c r="H85" i="4"/>
  <c r="E85" i="4"/>
  <c r="K84" i="4"/>
  <c r="H84" i="4"/>
  <c r="E84" i="4"/>
  <c r="K83" i="4"/>
  <c r="H83" i="4"/>
  <c r="E83" i="4"/>
  <c r="K82" i="4"/>
  <c r="H82" i="4"/>
  <c r="E82" i="4"/>
  <c r="K81" i="4"/>
  <c r="H81" i="4"/>
  <c r="E81" i="4"/>
  <c r="K80" i="4"/>
  <c r="H80" i="4"/>
  <c r="E80" i="4"/>
  <c r="K79" i="4"/>
  <c r="H79" i="4"/>
  <c r="E79" i="4"/>
  <c r="K78" i="4"/>
  <c r="H78" i="4"/>
  <c r="E78" i="4"/>
  <c r="K77" i="4"/>
  <c r="H77" i="4"/>
  <c r="E77" i="4"/>
  <c r="K76" i="4"/>
  <c r="H76" i="4"/>
  <c r="E76" i="4"/>
  <c r="I75" i="4"/>
  <c r="F75" i="4"/>
  <c r="C75" i="4"/>
  <c r="K74" i="4"/>
  <c r="H74" i="4"/>
  <c r="E74" i="4"/>
  <c r="K73" i="4"/>
  <c r="H73" i="4"/>
  <c r="E73" i="4"/>
  <c r="K72" i="4"/>
  <c r="H72" i="4"/>
  <c r="E72" i="4"/>
  <c r="K71" i="4"/>
  <c r="H71" i="4"/>
  <c r="E71" i="4"/>
  <c r="K70" i="4"/>
  <c r="H70" i="4"/>
  <c r="E70" i="4"/>
  <c r="K69" i="4"/>
  <c r="H69" i="4"/>
  <c r="E69" i="4"/>
  <c r="K68" i="4"/>
  <c r="H68" i="4"/>
  <c r="E68" i="4"/>
  <c r="K67" i="4"/>
  <c r="H67" i="4"/>
  <c r="E67" i="4"/>
  <c r="K66" i="4"/>
  <c r="H66" i="4"/>
  <c r="E66" i="4"/>
  <c r="K65" i="4"/>
  <c r="H65" i="4"/>
  <c r="E65" i="4"/>
  <c r="K64" i="4"/>
  <c r="H64" i="4"/>
  <c r="E64" i="4"/>
  <c r="K63" i="4"/>
  <c r="H63" i="4"/>
  <c r="E63" i="4"/>
  <c r="K62" i="4"/>
  <c r="H62" i="4"/>
  <c r="E62" i="4"/>
  <c r="K61" i="4"/>
  <c r="H61" i="4"/>
  <c r="E61" i="4"/>
  <c r="K60" i="4"/>
  <c r="H60" i="4"/>
  <c r="E60" i="4"/>
  <c r="K59" i="4"/>
  <c r="H59" i="4"/>
  <c r="E59" i="4"/>
  <c r="K58" i="4"/>
  <c r="H58" i="4"/>
  <c r="E58" i="4"/>
  <c r="K57" i="4"/>
  <c r="H57" i="4"/>
  <c r="E57" i="4"/>
  <c r="K56" i="4"/>
  <c r="H56" i="4"/>
  <c r="E56" i="4"/>
  <c r="K55" i="4"/>
  <c r="H55" i="4"/>
  <c r="E55" i="4"/>
  <c r="I54" i="4"/>
  <c r="F54" i="4"/>
  <c r="C54" i="4"/>
  <c r="K53" i="4"/>
  <c r="H53" i="4"/>
  <c r="E53" i="4"/>
  <c r="K52" i="4"/>
  <c r="H52" i="4"/>
  <c r="E52" i="4"/>
  <c r="K51" i="4"/>
  <c r="H51" i="4"/>
  <c r="E51" i="4"/>
  <c r="K50" i="4"/>
  <c r="H50" i="4"/>
  <c r="E50" i="4"/>
  <c r="K49" i="4"/>
  <c r="H49" i="4"/>
  <c r="E49" i="4"/>
  <c r="K48" i="4"/>
  <c r="H48" i="4"/>
  <c r="E48" i="4"/>
  <c r="K47" i="4"/>
  <c r="H47" i="4"/>
  <c r="E47" i="4"/>
  <c r="K46" i="4"/>
  <c r="H46" i="4"/>
  <c r="E46" i="4"/>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I33" i="4"/>
  <c r="F33" i="4"/>
  <c r="C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19" i="4"/>
  <c r="H19" i="4"/>
  <c r="E19" i="4"/>
  <c r="K18" i="4"/>
  <c r="H18" i="4"/>
  <c r="E18" i="4"/>
  <c r="K17" i="4"/>
  <c r="H17" i="4"/>
  <c r="E17" i="4"/>
  <c r="K16" i="4"/>
  <c r="H16" i="4"/>
  <c r="E16" i="4"/>
  <c r="K15" i="4"/>
  <c r="H15" i="4"/>
  <c r="K14" i="4"/>
  <c r="H14" i="4"/>
  <c r="K13" i="4"/>
  <c r="H13" i="4"/>
  <c r="E13" i="4"/>
  <c r="E12" i="4" s="1"/>
  <c r="I12" i="4"/>
  <c r="F12" i="4"/>
  <c r="C12" i="4"/>
  <c r="L11" i="4"/>
  <c r="K11" i="4"/>
  <c r="H11" i="4"/>
  <c r="E11" i="4"/>
  <c r="L10" i="4"/>
  <c r="K10" i="4"/>
  <c r="H10" i="4"/>
  <c r="E10" i="4"/>
  <c r="L9" i="4"/>
  <c r="K9" i="4"/>
  <c r="K8" i="4"/>
  <c r="H9" i="4"/>
  <c r="H8" i="4"/>
  <c r="E9" i="4"/>
  <c r="I8" i="4"/>
  <c r="F8" i="4"/>
  <c r="C8" i="4"/>
  <c r="E117" i="4"/>
  <c r="H117" i="4"/>
  <c r="K159" i="4"/>
  <c r="L96" i="4"/>
  <c r="K117" i="4"/>
  <c r="M124" i="4"/>
  <c r="M128" i="4"/>
  <c r="M132" i="4"/>
  <c r="M136" i="4"/>
  <c r="M140" i="4"/>
  <c r="M144" i="4"/>
  <c r="M148" i="4"/>
  <c r="M152" i="4"/>
  <c r="M156" i="4"/>
  <c r="M13" i="4"/>
  <c r="K12" i="4"/>
  <c r="H12" i="4"/>
  <c r="M17" i="4"/>
  <c r="M19" i="4"/>
  <c r="M22" i="4"/>
  <c r="M26" i="4"/>
  <c r="M28" i="4"/>
  <c r="M30" i="4"/>
  <c r="M32" i="4"/>
  <c r="M34" i="4"/>
  <c r="K33" i="4"/>
  <c r="H33" i="4"/>
  <c r="M36" i="4"/>
  <c r="M38" i="4"/>
  <c r="M40" i="4"/>
  <c r="M42" i="4"/>
  <c r="M44" i="4"/>
  <c r="M46" i="4"/>
  <c r="M48" i="4"/>
  <c r="E96" i="4"/>
  <c r="K96" i="4"/>
  <c r="H96" i="4"/>
  <c r="L117" i="4"/>
  <c r="H159" i="4"/>
  <c r="M162" i="4"/>
  <c r="M164" i="4"/>
  <c r="M166" i="4"/>
  <c r="M169" i="4"/>
  <c r="M171" i="4"/>
  <c r="M173" i="4"/>
  <c r="M175" i="4"/>
  <c r="M177" i="4"/>
  <c r="M179" i="4"/>
  <c r="M50" i="4"/>
  <c r="M52" i="4"/>
  <c r="L54" i="4"/>
  <c r="M56" i="4"/>
  <c r="M58" i="4"/>
  <c r="M60" i="4"/>
  <c r="M62" i="4"/>
  <c r="M64" i="4"/>
  <c r="M66" i="4"/>
  <c r="M68" i="4"/>
  <c r="M70" i="4"/>
  <c r="M72" i="4"/>
  <c r="M74" i="4"/>
  <c r="M76" i="4"/>
  <c r="K75" i="4"/>
  <c r="H75" i="4"/>
  <c r="M78" i="4"/>
  <c r="M80" i="4"/>
  <c r="M82" i="4"/>
  <c r="M84" i="4"/>
  <c r="M86" i="4"/>
  <c r="M87" i="4"/>
  <c r="M89" i="4"/>
  <c r="M91" i="4"/>
  <c r="M93" i="4"/>
  <c r="M95" i="4"/>
  <c r="M98" i="4"/>
  <c r="M100" i="4"/>
  <c r="M102" i="4"/>
  <c r="M104" i="4"/>
  <c r="M106" i="4"/>
  <c r="M108" i="4"/>
  <c r="M110" i="4"/>
  <c r="M112" i="4"/>
  <c r="M114" i="4"/>
  <c r="M116" i="4"/>
  <c r="M119" i="4"/>
  <c r="M121" i="4"/>
  <c r="L8" i="4"/>
  <c r="M9" i="4"/>
  <c r="M10" i="4"/>
  <c r="M11" i="4"/>
  <c r="C180" i="4"/>
  <c r="M14" i="4"/>
  <c r="M16" i="4"/>
  <c r="M18" i="4"/>
  <c r="M21" i="4"/>
  <c r="M23" i="4"/>
  <c r="M24" i="4"/>
  <c r="M25" i="4"/>
  <c r="M29" i="4"/>
  <c r="M31" i="4"/>
  <c r="L33" i="4"/>
  <c r="M35" i="4"/>
  <c r="M37" i="4"/>
  <c r="M39" i="4"/>
  <c r="M41" i="4"/>
  <c r="M43" i="4"/>
  <c r="M45" i="4"/>
  <c r="M47" i="4"/>
  <c r="M49" i="4"/>
  <c r="M51" i="4"/>
  <c r="M53" i="4"/>
  <c r="M55" i="4"/>
  <c r="K54" i="4"/>
  <c r="H54" i="4"/>
  <c r="M57" i="4"/>
  <c r="M59" i="4"/>
  <c r="M61" i="4"/>
  <c r="M63" i="4"/>
  <c r="M65" i="4"/>
  <c r="M67" i="4"/>
  <c r="M69" i="4"/>
  <c r="M71" i="4"/>
  <c r="M73" i="4"/>
  <c r="L75" i="4"/>
  <c r="M83" i="4"/>
  <c r="M85" i="4"/>
  <c r="M88" i="4"/>
  <c r="M90" i="4"/>
  <c r="M92" i="4"/>
  <c r="M94" i="4"/>
  <c r="M97" i="4"/>
  <c r="M118" i="4"/>
  <c r="M27" i="4"/>
  <c r="E8" i="4"/>
  <c r="M8" i="4"/>
  <c r="F180" i="4"/>
  <c r="I180" i="4"/>
  <c r="M15" i="4"/>
  <c r="E33" i="4"/>
  <c r="M33" i="4"/>
  <c r="E54" i="4"/>
  <c r="E75" i="4"/>
  <c r="M75" i="4"/>
  <c r="M77" i="4"/>
  <c r="M79" i="4"/>
  <c r="M81" i="4"/>
  <c r="M99" i="4"/>
  <c r="M101" i="4"/>
  <c r="M103" i="4"/>
  <c r="M105" i="4"/>
  <c r="M107" i="4"/>
  <c r="M109" i="4"/>
  <c r="M111" i="4"/>
  <c r="M113" i="4"/>
  <c r="M115" i="4"/>
  <c r="M120" i="4"/>
  <c r="M122" i="4"/>
  <c r="M123" i="4"/>
  <c r="M125" i="4"/>
  <c r="M127" i="4"/>
  <c r="M129" i="4"/>
  <c r="M131" i="4"/>
  <c r="M133" i="4"/>
  <c r="M135" i="4"/>
  <c r="M137" i="4"/>
  <c r="E138" i="4"/>
  <c r="M139" i="4"/>
  <c r="K138" i="4"/>
  <c r="H138" i="4"/>
  <c r="M141" i="4"/>
  <c r="M143" i="4"/>
  <c r="M145" i="4"/>
  <c r="M147" i="4"/>
  <c r="M149" i="4"/>
  <c r="M151" i="4"/>
  <c r="M153" i="4"/>
  <c r="M155" i="4"/>
  <c r="M157" i="4"/>
  <c r="L159" i="4"/>
  <c r="M161" i="4"/>
  <c r="M163" i="4"/>
  <c r="M165" i="4"/>
  <c r="M168" i="4"/>
  <c r="M170" i="4"/>
  <c r="M172" i="4"/>
  <c r="M174" i="4"/>
  <c r="M176" i="4"/>
  <c r="M178" i="4"/>
  <c r="E159" i="4"/>
  <c r="M159" i="4"/>
  <c r="M160" i="4"/>
  <c r="L12" i="4"/>
  <c r="H180" i="4"/>
  <c r="C11" i="1" s="1"/>
  <c r="E16" i="3" s="1"/>
  <c r="K180" i="4"/>
  <c r="D11" i="1" s="1"/>
  <c r="F16" i="3" s="1"/>
  <c r="M117" i="4"/>
  <c r="M96" i="4"/>
  <c r="M54" i="4"/>
  <c r="M12" i="4"/>
  <c r="L180" i="4"/>
  <c r="M138" i="4"/>
  <c r="F1" i="8"/>
  <c r="F1" i="7"/>
  <c r="H1" i="6"/>
  <c r="I1" i="5"/>
  <c r="D1" i="10"/>
  <c r="F1" i="13"/>
  <c r="H1" i="12"/>
  <c r="G25" i="13"/>
  <c r="G10" i="3" s="1"/>
  <c r="F43" i="9"/>
  <c r="F44" i="9"/>
  <c r="F45" i="9"/>
  <c r="M14" i="13"/>
  <c r="F38" i="3" s="1"/>
  <c r="M15" i="13"/>
  <c r="G38" i="3" s="1"/>
  <c r="M13" i="13"/>
  <c r="E38" i="3" s="1"/>
  <c r="L14" i="13"/>
  <c r="F37" i="3" s="1"/>
  <c r="L15" i="13"/>
  <c r="G37" i="3" s="1"/>
  <c r="L13" i="13"/>
  <c r="E37" i="3" s="1"/>
  <c r="K14" i="13"/>
  <c r="F36" i="3" s="1"/>
  <c r="K15" i="13"/>
  <c r="G36" i="3" s="1"/>
  <c r="K13" i="13"/>
  <c r="E36" i="3" s="1"/>
  <c r="F41" i="9"/>
  <c r="H9" i="13"/>
  <c r="H10" i="13"/>
  <c r="H11" i="13"/>
  <c r="H12" i="13"/>
  <c r="H13" i="13"/>
  <c r="H14" i="13"/>
  <c r="H15" i="13"/>
  <c r="H16" i="13"/>
  <c r="H17" i="13"/>
  <c r="H18" i="13"/>
  <c r="D168" i="8"/>
  <c r="D169" i="8"/>
  <c r="D170" i="8"/>
  <c r="D171" i="8"/>
  <c r="D172" i="8"/>
  <c r="D173" i="8"/>
  <c r="D174" i="8"/>
  <c r="D175" i="8"/>
  <c r="D176" i="8"/>
  <c r="D100" i="8"/>
  <c r="D101" i="8"/>
  <c r="D102" i="8"/>
  <c r="D103" i="8"/>
  <c r="D104" i="8"/>
  <c r="D105" i="8"/>
  <c r="D106" i="8"/>
  <c r="D107" i="8"/>
  <c r="D108" i="8"/>
  <c r="D109" i="8"/>
  <c r="D110" i="8"/>
  <c r="D18" i="8"/>
  <c r="D19" i="8"/>
  <c r="D20" i="8"/>
  <c r="D21" i="8"/>
  <c r="D22" i="8"/>
  <c r="D23" i="8"/>
  <c r="D24" i="8"/>
  <c r="D25" i="8"/>
  <c r="D26" i="8"/>
  <c r="D27" i="8"/>
  <c r="D28" i="8"/>
  <c r="D111" i="7"/>
  <c r="D112" i="7"/>
  <c r="D149" i="7"/>
  <c r="D150" i="7"/>
  <c r="D151" i="7"/>
  <c r="D152" i="7"/>
  <c r="D61" i="7"/>
  <c r="D90" i="7"/>
  <c r="D91" i="7"/>
  <c r="D92" i="7"/>
  <c r="D93" i="7"/>
  <c r="D94" i="7"/>
  <c r="D95" i="7"/>
  <c r="D96" i="7"/>
  <c r="D97" i="7"/>
  <c r="D98" i="7"/>
  <c r="D99" i="7"/>
  <c r="D100" i="7"/>
  <c r="D9" i="7"/>
  <c r="D10" i="7"/>
  <c r="D11" i="7"/>
  <c r="D12" i="7"/>
  <c r="D13" i="7"/>
  <c r="D43" i="7"/>
  <c r="D44" i="7"/>
  <c r="D45" i="7"/>
  <c r="D46" i="7"/>
  <c r="D47" i="7"/>
  <c r="G53" i="6"/>
  <c r="G54" i="6"/>
  <c r="G55" i="6"/>
  <c r="G56" i="6"/>
  <c r="G57" i="6"/>
  <c r="G58" i="6"/>
  <c r="G59" i="6"/>
  <c r="G60" i="6"/>
  <c r="G61" i="6"/>
  <c r="G62" i="6"/>
  <c r="G63" i="6"/>
  <c r="G64" i="6"/>
  <c r="G65" i="6"/>
  <c r="G66" i="6"/>
  <c r="G67" i="6"/>
  <c r="G73" i="6"/>
  <c r="G74" i="6"/>
  <c r="G75" i="6"/>
  <c r="G76" i="6"/>
  <c r="G77" i="6"/>
  <c r="G78" i="6"/>
  <c r="G79" i="6"/>
  <c r="G80" i="6"/>
  <c r="G81" i="6"/>
  <c r="G82" i="6"/>
  <c r="G83" i="6"/>
  <c r="G84" i="6"/>
  <c r="G85" i="6"/>
  <c r="G96" i="6"/>
  <c r="G97" i="6"/>
  <c r="G98" i="6"/>
  <c r="G99" i="6"/>
  <c r="G100" i="6"/>
  <c r="G101" i="6"/>
  <c r="G102" i="6"/>
  <c r="G103" i="6"/>
  <c r="G104" i="6"/>
  <c r="G105" i="6"/>
  <c r="G106" i="6"/>
  <c r="G107" i="6"/>
  <c r="G108" i="6"/>
  <c r="G109" i="6"/>
  <c r="G116" i="6"/>
  <c r="G117" i="6"/>
  <c r="G118" i="6"/>
  <c r="G119" i="6"/>
  <c r="G120" i="6"/>
  <c r="G121" i="6"/>
  <c r="G122" i="6"/>
  <c r="G123" i="6"/>
  <c r="G124" i="6"/>
  <c r="G125" i="6"/>
  <c r="G126" i="6"/>
  <c r="G127" i="6"/>
  <c r="G128" i="6"/>
  <c r="G30" i="6"/>
  <c r="G31" i="6"/>
  <c r="G32" i="6"/>
  <c r="G33" i="6"/>
  <c r="G34" i="6"/>
  <c r="G35" i="6"/>
  <c r="G36" i="6"/>
  <c r="G37" i="6"/>
  <c r="G38" i="6"/>
  <c r="G39" i="6"/>
  <c r="G40" i="6"/>
  <c r="G41" i="6"/>
  <c r="G42" i="6"/>
  <c r="G10" i="6"/>
  <c r="G11" i="6"/>
  <c r="G12" i="6"/>
  <c r="G13" i="6"/>
  <c r="G14" i="6"/>
  <c r="G15" i="6"/>
  <c r="G16" i="6"/>
  <c r="G17" i="6"/>
  <c r="G18" i="6"/>
  <c r="G19" i="6"/>
  <c r="G20" i="6"/>
  <c r="G21" i="6"/>
  <c r="D194" i="8"/>
  <c r="D195" i="8"/>
  <c r="D196" i="8"/>
  <c r="D197" i="8"/>
  <c r="D198" i="8"/>
  <c r="D199" i="8"/>
  <c r="D200" i="8"/>
  <c r="D201" i="8"/>
  <c r="D202" i="8"/>
  <c r="D203" i="8"/>
  <c r="D204" i="8"/>
  <c r="D205" i="8"/>
  <c r="D206" i="8"/>
  <c r="D207" i="8"/>
  <c r="D158" i="8"/>
  <c r="D159" i="8"/>
  <c r="D163" i="8"/>
  <c r="D164" i="8"/>
  <c r="D165" i="8"/>
  <c r="D166" i="8"/>
  <c r="D167" i="8"/>
  <c r="D177" i="8"/>
  <c r="D178" i="8"/>
  <c r="D179" i="8"/>
  <c r="D180" i="8"/>
  <c r="D181" i="8"/>
  <c r="D182" i="8"/>
  <c r="D183" i="8"/>
  <c r="D184" i="8"/>
  <c r="D185" i="8"/>
  <c r="D186" i="8"/>
  <c r="D187" i="8"/>
  <c r="D188" i="8"/>
  <c r="D189" i="8"/>
  <c r="D190" i="8"/>
  <c r="D191" i="8"/>
  <c r="D192" i="8"/>
  <c r="D193" i="8"/>
  <c r="D208" i="8"/>
  <c r="D209" i="8"/>
  <c r="D210" i="8"/>
  <c r="D211" i="8"/>
  <c r="D212" i="8"/>
  <c r="D213" i="8"/>
  <c r="D214" i="8"/>
  <c r="D215" i="8"/>
  <c r="D216" i="8"/>
  <c r="D217" i="8"/>
  <c r="D218" i="8"/>
  <c r="D219" i="8"/>
  <c r="D157"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3" i="8"/>
  <c r="D144" i="8"/>
  <c r="D145" i="8"/>
  <c r="D146" i="8"/>
  <c r="D147" i="8"/>
  <c r="D148" i="8"/>
  <c r="D149" i="8"/>
  <c r="D150" i="8"/>
  <c r="D10" i="8"/>
  <c r="D13" i="8"/>
  <c r="D14" i="8"/>
  <c r="D15" i="8"/>
  <c r="D16" i="8"/>
  <c r="D17"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F40" i="9"/>
  <c r="F46" i="9"/>
  <c r="F28" i="9"/>
  <c r="F29" i="9"/>
  <c r="F30" i="9"/>
  <c r="F31" i="9"/>
  <c r="F26" i="9"/>
  <c r="F27" i="9"/>
  <c r="F9" i="9"/>
  <c r="F10" i="9"/>
  <c r="F11" i="9"/>
  <c r="F12" i="9"/>
  <c r="F13" i="9"/>
  <c r="F14" i="9"/>
  <c r="G14" i="9"/>
  <c r="D6" i="7"/>
  <c r="G6" i="6"/>
  <c r="G43" i="6"/>
  <c r="G86" i="6"/>
  <c r="G87" i="6"/>
  <c r="G129" i="6"/>
  <c r="G110" i="6"/>
  <c r="G111" i="6"/>
  <c r="G112" i="6"/>
  <c r="H53" i="2"/>
  <c r="G53" i="2"/>
  <c r="F53" i="2"/>
  <c r="E53" i="2"/>
  <c r="H45" i="2"/>
  <c r="G45" i="2"/>
  <c r="F45" i="2"/>
  <c r="E45" i="2"/>
  <c r="D44" i="2"/>
  <c r="D43" i="2"/>
  <c r="G40" i="2"/>
  <c r="F40" i="2"/>
  <c r="E40" i="2"/>
  <c r="H39" i="2"/>
  <c r="H38" i="2"/>
  <c r="H37" i="2"/>
  <c r="H36" i="2"/>
  <c r="H28" i="2"/>
  <c r="H25" i="2"/>
  <c r="G24" i="2"/>
  <c r="G26" i="2"/>
  <c r="F24" i="2"/>
  <c r="F26" i="2"/>
  <c r="E24" i="2"/>
  <c r="E26" i="2"/>
  <c r="D24" i="2"/>
  <c r="D26" i="2"/>
  <c r="H23" i="2"/>
  <c r="H22" i="2"/>
  <c r="H21" i="2"/>
  <c r="H20" i="2"/>
  <c r="H19" i="2"/>
  <c r="H18" i="2"/>
  <c r="H17" i="2"/>
  <c r="H16" i="2"/>
  <c r="G12" i="2"/>
  <c r="F12" i="2"/>
  <c r="E12" i="2"/>
  <c r="D12" i="2"/>
  <c r="H11" i="2"/>
  <c r="H10" i="2"/>
  <c r="H9" i="2"/>
  <c r="H8" i="2"/>
  <c r="G10" i="5"/>
  <c r="G9" i="12"/>
  <c r="F8" i="9"/>
  <c r="G8" i="9"/>
  <c r="D52" i="7"/>
  <c r="B16" i="10"/>
  <c r="B21" i="1" s="1"/>
  <c r="D22" i="3" s="1"/>
  <c r="E21" i="9"/>
  <c r="D17" i="1" s="1"/>
  <c r="E35" i="9"/>
  <c r="D19" i="1" s="1"/>
  <c r="E48" i="9"/>
  <c r="D18" i="1" s="1"/>
  <c r="G95" i="6"/>
  <c r="G115" i="6"/>
  <c r="G130" i="6"/>
  <c r="G131" i="6"/>
  <c r="G132" i="6"/>
  <c r="D110" i="7"/>
  <c r="D153" i="7"/>
  <c r="D154" i="7"/>
  <c r="D155" i="7"/>
  <c r="D156" i="7"/>
  <c r="D157" i="7"/>
  <c r="D21" i="9"/>
  <c r="C17" i="1" s="1"/>
  <c r="D35" i="9"/>
  <c r="C19" i="1" s="1"/>
  <c r="D48" i="9"/>
  <c r="C18" i="1" s="1"/>
  <c r="G52" i="6"/>
  <c r="G68" i="6"/>
  <c r="G69" i="6"/>
  <c r="G72" i="6"/>
  <c r="G88" i="6"/>
  <c r="G89" i="6"/>
  <c r="D59" i="7"/>
  <c r="D60" i="7"/>
  <c r="D101" i="7"/>
  <c r="D102" i="7"/>
  <c r="D103" i="7"/>
  <c r="D104" i="7"/>
  <c r="D105" i="7"/>
  <c r="D106" i="7"/>
  <c r="D44" i="3"/>
  <c r="C21" i="9"/>
  <c r="B17" i="1" s="1"/>
  <c r="C35" i="9"/>
  <c r="B19" i="1" s="1"/>
  <c r="C48" i="9"/>
  <c r="B18" i="1" s="1"/>
  <c r="G22" i="6"/>
  <c r="G23" i="6"/>
  <c r="G24" i="6"/>
  <c r="G25" i="6"/>
  <c r="G26" i="6"/>
  <c r="G29" i="6"/>
  <c r="G44" i="6"/>
  <c r="G45" i="6"/>
  <c r="G46" i="6"/>
  <c r="D48" i="7"/>
  <c r="D49" i="7"/>
  <c r="D50" i="7"/>
  <c r="D51" i="7"/>
  <c r="D53" i="7"/>
  <c r="D54" i="7"/>
  <c r="D55" i="7"/>
  <c r="D9" i="8"/>
  <c r="H8" i="13"/>
  <c r="H19" i="13"/>
  <c r="H20" i="13"/>
  <c r="H21" i="13"/>
  <c r="B24" i="10"/>
  <c r="C21" i="1" s="1"/>
  <c r="E22" i="3" s="1"/>
  <c r="B32" i="10"/>
  <c r="D21" i="1" s="1"/>
  <c r="F22" i="3" s="1"/>
  <c r="F25" i="9"/>
  <c r="F32" i="9"/>
  <c r="F33" i="9"/>
  <c r="F34" i="9"/>
  <c r="F15" i="9"/>
  <c r="G15" i="9"/>
  <c r="F16" i="9"/>
  <c r="G16" i="9"/>
  <c r="F17" i="9"/>
  <c r="G17" i="9"/>
  <c r="F18" i="9"/>
  <c r="G18" i="9"/>
  <c r="F19" i="9"/>
  <c r="G19" i="9"/>
  <c r="F20" i="9"/>
  <c r="G20" i="9"/>
  <c r="F7" i="9"/>
  <c r="G7" i="9"/>
  <c r="H53" i="3"/>
  <c r="H45" i="3"/>
  <c r="G45" i="3"/>
  <c r="F45" i="3"/>
  <c r="E45" i="3"/>
  <c r="H39" i="3"/>
  <c r="H28" i="3"/>
  <c r="E12" i="3"/>
  <c r="D12" i="3"/>
  <c r="H7" i="13"/>
  <c r="H22" i="13"/>
  <c r="H23" i="13"/>
  <c r="H24" i="13"/>
  <c r="D156" i="8"/>
  <c r="D220" i="8"/>
  <c r="D221" i="8"/>
  <c r="D222" i="8"/>
  <c r="D223" i="8"/>
  <c r="D224" i="8"/>
  <c r="D225" i="8"/>
  <c r="D83" i="8"/>
  <c r="D151" i="8"/>
  <c r="D152" i="8"/>
  <c r="D76" i="8"/>
  <c r="D77" i="8"/>
  <c r="D78" i="8"/>
  <c r="D79" i="8"/>
  <c r="D8" i="8"/>
  <c r="D50" i="9"/>
  <c r="F47" i="9"/>
  <c r="F39" i="9"/>
  <c r="F38" i="9"/>
  <c r="H6" i="13"/>
  <c r="F24" i="9"/>
  <c r="F48" i="9"/>
  <c r="H40" i="2"/>
  <c r="D45" i="2"/>
  <c r="H12" i="2"/>
  <c r="G40" i="3"/>
  <c r="H37" i="3"/>
  <c r="H36" i="3"/>
  <c r="H38" i="3"/>
  <c r="E40" i="3"/>
  <c r="H17" i="3"/>
  <c r="H25" i="13"/>
  <c r="D107" i="7"/>
  <c r="C14" i="1" s="1"/>
  <c r="E19" i="3" s="1"/>
  <c r="D80" i="8"/>
  <c r="B15" i="1" s="1"/>
  <c r="D20" i="3" s="1"/>
  <c r="D226" i="8"/>
  <c r="D15" i="1" s="1"/>
  <c r="F20" i="3" s="1"/>
  <c r="D153" i="8"/>
  <c r="C15" i="1" s="1"/>
  <c r="E20" i="3" s="1"/>
  <c r="D158" i="7"/>
  <c r="D14" i="1" s="1"/>
  <c r="F19" i="3" s="1"/>
  <c r="G113" i="6"/>
  <c r="G47" i="6"/>
  <c r="G90" i="6"/>
  <c r="G70" i="6"/>
  <c r="G133" i="6"/>
  <c r="H24" i="2"/>
  <c r="H26" i="2"/>
  <c r="E22" i="1"/>
  <c r="E12" i="1"/>
  <c r="E17" i="1"/>
  <c r="E23" i="1"/>
  <c r="F55" i="3"/>
  <c r="C50" i="9"/>
  <c r="E50" i="9"/>
  <c r="F21" i="9"/>
  <c r="F35" i="9"/>
  <c r="E19" i="1"/>
  <c r="H23" i="3"/>
  <c r="H22" i="3"/>
  <c r="E21" i="1"/>
  <c r="E18" i="1"/>
  <c r="B34" i="10"/>
  <c r="H25" i="3"/>
  <c r="E20" i="1"/>
  <c r="H40" i="3"/>
  <c r="F40" i="3"/>
  <c r="G134" i="6"/>
  <c r="D13" i="1" s="1"/>
  <c r="F18" i="3" s="1"/>
  <c r="D228" i="8"/>
  <c r="F50" i="9"/>
  <c r="G91" i="6"/>
  <c r="C13" i="1" s="1"/>
  <c r="E18" i="3" s="1"/>
  <c r="H20" i="3"/>
  <c r="E15" i="1"/>
  <c r="B20" i="1" l="1"/>
  <c r="D21" i="3" s="1"/>
  <c r="C20" i="1"/>
  <c r="D20" i="1"/>
  <c r="G27" i="6"/>
  <c r="G48" i="6" s="1"/>
  <c r="D56" i="7"/>
  <c r="E180" i="4"/>
  <c r="G12" i="3"/>
  <c r="B11" i="1" l="1"/>
  <c r="M180" i="4"/>
  <c r="B14" i="1"/>
  <c r="D160" i="7"/>
  <c r="B13" i="1"/>
  <c r="G136" i="6"/>
  <c r="F21" i="3"/>
  <c r="F24" i="3" s="1"/>
  <c r="F26" i="3" s="1"/>
  <c r="F10" i="3" s="1"/>
  <c r="D24" i="1"/>
  <c r="E21" i="3"/>
  <c r="E24" i="3" s="1"/>
  <c r="E26" i="3" s="1"/>
  <c r="F9" i="3" s="1"/>
  <c r="C24" i="1"/>
  <c r="H21" i="3"/>
  <c r="H9" i="3" l="1"/>
  <c r="F49" i="3"/>
  <c r="F53" i="3" s="1"/>
  <c r="H10" i="3"/>
  <c r="G49" i="3"/>
  <c r="G53" i="3" s="1"/>
  <c r="D18" i="3"/>
  <c r="H18" i="3" s="1"/>
  <c r="E13" i="1"/>
  <c r="D19" i="3"/>
  <c r="H19" i="3" s="1"/>
  <c r="E14" i="1"/>
  <c r="B24" i="1"/>
  <c r="D16" i="3"/>
  <c r="E11" i="1"/>
  <c r="E24" i="1" l="1"/>
  <c r="F11" i="1"/>
  <c r="D24" i="3"/>
  <c r="H16" i="3"/>
  <c r="F14" i="1"/>
  <c r="F13" i="1"/>
  <c r="D26" i="3" l="1"/>
  <c r="F8" i="3" s="1"/>
  <c r="H24" i="3"/>
  <c r="H26" i="3" s="1"/>
  <c r="F21" i="1"/>
  <c r="F23" i="1"/>
  <c r="F12" i="1"/>
  <c r="F18" i="1"/>
  <c r="F17" i="1"/>
  <c r="F15" i="1"/>
  <c r="F22" i="1"/>
  <c r="F19" i="1"/>
  <c r="F20" i="1"/>
  <c r="C55" i="3"/>
  <c r="D27" i="13"/>
  <c r="H27" i="13" s="1"/>
  <c r="F24" i="1" l="1"/>
  <c r="H8" i="3"/>
  <c r="H12" i="3" s="1"/>
  <c r="E49" i="3"/>
  <c r="E53" i="3" s="1"/>
  <c r="D43" i="3"/>
  <c r="D45" i="3" s="1"/>
  <c r="J45" i="3" s="1"/>
  <c r="F12" i="3"/>
</calcChain>
</file>

<file path=xl/sharedStrings.xml><?xml version="1.0" encoding="utf-8"?>
<sst xmlns="http://schemas.openxmlformats.org/spreadsheetml/2006/main" count="510" uniqueCount="294">
  <si>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</si>
  <si>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</si>
  <si>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</si>
  <si>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</si>
  <si>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</si>
  <si>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</si>
  <si>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</si>
  <si>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</si>
  <si>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</si>
  <si>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</si>
  <si>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</si>
  <si>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</si>
  <si>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</si>
  <si>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</si>
  <si>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</si>
  <si>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</si>
  <si>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</si>
  <si>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</si>
  <si>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</si>
  <si>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</si>
  <si>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</si>
  <si>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</si>
  <si>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</si>
  <si>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</si>
  <si>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</si>
  <si>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</si>
  <si>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</si>
  <si>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</si>
  <si>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</si>
  <si>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</si>
  <si>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</si>
  <si>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</si>
  <si>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</si>
  <si>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</si>
  <si>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</si>
  <si>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</si>
  <si>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</si>
  <si>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</si>
  <si>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</si>
  <si>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</si>
  <si>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</si>
  <si>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</si>
  <si>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</si>
  <si>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</si>
  <si>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</si>
  <si>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</si>
  <si>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</si>
  <si>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</si>
  <si>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</si>
  <si>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</si>
  <si>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</si>
  <si>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</si>
  <si>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</si>
  <si>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</si>
  <si>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</si>
  <si>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</si>
  <si>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</si>
  <si>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</si>
  <si>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</si>
  <si>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</si>
  <si>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</si>
  <si>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</si>
  <si>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</si>
  <si>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</si>
  <si>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</si>
  <si>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</si>
  <si>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</si>
  <si>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</si>
  <si>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</si>
  <si>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</si>
  <si>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</si>
  <si>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</si>
  <si>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</si>
  <si>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</si>
  <si>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</si>
  <si>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</si>
  <si>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</si>
  <si>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</si>
  <si>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</si>
  <si>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</si>
  <si>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</si>
  <si>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</si>
  <si>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</si>
  <si>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</si>
  <si>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</si>
  <si>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</si>
  <si>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</si>
  <si>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</si>
  <si>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</si>
  <si>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</si>
  <si>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</si>
  <si>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</si>
  <si>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</si>
  <si>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</si>
  <si>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</si>
  <si>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</si>
  <si>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</si>
  <si>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</si>
  <si>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</si>
  <si>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</si>
  <si>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</si>
  <si>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</si>
  <si>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</si>
  <si>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</si>
  <si>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</si>
  <si>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</si>
  <si>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</si>
  <si>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</si>
  <si>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</si>
  <si>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</si>
  <si>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</si>
  <si>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</si>
  <si>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</si>
  <si>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</si>
  <si>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</si>
  <si>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</si>
  <si>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</si>
  <si>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</si>
  <si>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</si>
  <si>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</si>
  <si>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</si>
  <si>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</si>
  <si>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</si>
  <si>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</si>
  <si>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</si>
  <si>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</si>
  <si>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</si>
  <si>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</si>
  <si>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</si>
  <si>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</si>
  <si>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</si>
  <si>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</si>
  <si>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</si>
  <si>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</si>
  <si>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</si>
  <si>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</si>
  <si>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</si>
  <si>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</si>
  <si>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</si>
  <si>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</si>
  <si>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</si>
  <si>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</si>
  <si>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</si>
  <si>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</si>
  <si>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</si>
  <si>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</si>
  <si>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</si>
  <si>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</si>
  <si>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</si>
  <si>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</si>
  <si>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</si>
  <si>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</si>
  <si>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</si>
  <si>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</si>
  <si>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</si>
  <si>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</si>
  <si>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</si>
  <si>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</si>
  <si>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</si>
  <si>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</si>
  <si>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</si>
  <si>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</si>
  <si>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</si>
  <si>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</si>
  <si>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</si>
  <si>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</si>
  <si>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</si>
  <si>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</si>
  <si>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</si>
  <si>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</si>
  <si>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</si>
  <si>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</si>
  <si>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</si>
  <si>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</si>
  <si>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</si>
  <si>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</si>
  <si>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</si>
  <si>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</si>
  <si>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</si>
  <si>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</si>
  <si>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</si>
  <si>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</si>
  <si>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</si>
  <si>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</si>
  <si>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</si>
  <si>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</si>
  <si>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</si>
  <si>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</si>
  <si>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</si>
  <si>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</si>
  <si>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</si>
  <si>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</si>
  <si>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</si>
  <si>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</si>
  <si>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</si>
  <si>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</si>
  <si>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</si>
  <si>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</si>
  <si>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</si>
  <si>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</si>
  <si>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</si>
  <si>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</si>
  <si>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</si>
  <si>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</si>
  <si>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</si>
  <si>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</si>
  <si>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</si>
  <si>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</si>
  <si>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</si>
  <si>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</si>
  <si>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</si>
  <si>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</si>
  <si>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</si>
  <si>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</si>
  <si>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</si>
  <si>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</si>
  <si>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</si>
  <si>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</si>
  <si>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</si>
  <si>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</si>
  <si>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</si>
  <si>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</si>
  <si>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</si>
  <si>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</si>
  <si>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</si>
  <si>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</si>
  <si>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</si>
  <si>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</si>
  <si>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</si>
  <si>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</si>
  <si>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</si>
  <si>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</si>
  <si>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</si>
  <si>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</si>
  <si>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</si>
  <si>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</si>
  <si>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</si>
  <si>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</si>
  <si>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</si>
  <si>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</si>
  <si>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</si>
  <si>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</si>
  <si>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</si>
  <si>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</si>
  <si>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</si>
  <si>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</si>
  <si>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</si>
  <si>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</si>
  <si>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</si>
  <si>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</si>
  <si>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</si>
  <si>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</si>
  <si>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</si>
  <si>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</si>
  <si>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</si>
  <si>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</si>
  <si>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</si>
  <si>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</si>
  <si>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</si>
  <si>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</si>
  <si>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</si>
  <si>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</si>
  <si>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</si>
  <si>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</si>
  <si>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</si>
  <si>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</si>
  <si>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</si>
  <si>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</si>
  <si>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</si>
  <si>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</si>
  <si>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</si>
  <si>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</si>
  <si>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</si>
  <si>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</si>
  <si>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</si>
  <si>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</si>
  <si>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</si>
  <si>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</si>
  <si>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</si>
  <si>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</si>
  <si>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</si>
  <si>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</si>
  <si>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</si>
  <si>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</si>
  <si>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</si>
  <si>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Year 1</t>
  </si>
  <si>
    <t>TT&amp;O Year 2</t>
  </si>
  <si>
    <t>TT&amp;O Year 3</t>
  </si>
  <si>
    <t>TT&amp;O Contractual</t>
  </si>
  <si>
    <t>FFRDC</t>
  </si>
  <si>
    <t>FFRDC
Name/Organization</t>
  </si>
  <si>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2 C.F.R. 200.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</si>
  <si>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r>
      <t>PLEASE READ!!!</t>
    </r>
    <r>
      <rPr>
        <b/>
        <sz val="11"/>
        <rFont val="Arial"/>
        <family val="2"/>
      </rPr>
      <t xml:space="preserve">
"Equipment" is generally defined as an item with an acquisition cost greater than $5,000 and a useful life expectancy of more than one year.  Further definitions can be found at 2 C.F.R. 200.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with a unit price of $50,000.00 or greater, also include a copy of the associated vendor quote or catalog price list.
</t>
    </r>
  </si>
  <si>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Applicants may choose to not include TT&amp;O activities if appropriate, and do not need a waiver to do so. If applicants do decide to include TT&amp;O,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 xml:space="preserve">
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t>
    </r>
    <r>
      <rPr>
        <b/>
        <sz val="8"/>
        <color rgb="FFFF0000"/>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
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</si>
</sst>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81">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2"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7" fillId="0" borderId="23" xfId="2" applyFont="1" applyBorder="1" applyAlignment="1" applyProtection="1">
      <alignment horizontal="left" vertical="top" wrapText="1"/>
    </xf>
    <xf numFmtId="0" fontId="67" fillId="0" borderId="86" xfId="2" applyFont="1" applyBorder="1" applyAlignment="1" applyProtection="1">
      <alignment horizontal="left" vertical="top" wrapText="1"/>
    </xf>
    <xf numFmtId="0" fontId="69" fillId="0" borderId="10" xfId="2" applyFont="1" applyBorder="1" applyAlignment="1" applyProtection="1">
      <alignment horizontal="left" vertical="top"/>
      <protection locked="0"/>
    </xf>
    <xf numFmtId="0" fontId="69" fillId="0" borderId="5" xfId="2" applyFont="1" applyBorder="1" applyAlignment="1" applyProtection="1">
      <alignment vertical="top" wrapText="1"/>
      <protection locked="0"/>
    </xf>
    <xf numFmtId="0" fontId="69" fillId="0" borderId="10" xfId="2" applyFont="1" applyBorder="1" applyAlignment="1" applyProtection="1">
      <alignment horizontal="center" vertical="top"/>
      <protection locked="0"/>
    </xf>
    <xf numFmtId="0" fontId="69" fillId="0" borderId="9" xfId="2" applyFont="1" applyBorder="1" applyAlignment="1" applyProtection="1">
      <alignment horizontal="left" vertical="top"/>
      <protection locked="0"/>
    </xf>
    <xf numFmtId="0" fontId="69" fillId="0" borderId="19" xfId="2" applyFont="1" applyBorder="1" applyAlignment="1" applyProtection="1">
      <alignment horizontal="left" vertical="top"/>
      <protection locked="0"/>
    </xf>
    <xf numFmtId="0" fontId="69" fillId="0" borderId="22" xfId="2" applyFont="1" applyBorder="1" applyAlignment="1" applyProtection="1">
      <alignment vertical="top" wrapText="1"/>
      <protection locked="0"/>
    </xf>
    <xf numFmtId="0" fontId="70" fillId="0" borderId="83" xfId="2" applyFont="1" applyBorder="1" applyAlignment="1" applyProtection="1">
      <alignment horizontal="left" vertical="top"/>
    </xf>
    <xf numFmtId="0" fontId="70" fillId="0" borderId="84" xfId="2" applyFont="1" applyBorder="1" applyAlignment="1" applyProtection="1">
      <alignment horizontal="left" vertical="top" wrapText="1"/>
    </xf>
    <xf numFmtId="49" fontId="70" fillId="0" borderId="79" xfId="2" applyNumberFormat="1" applyFont="1" applyBorder="1" applyAlignment="1" applyProtection="1">
      <alignment horizontal="left" vertical="top" wrapText="1"/>
    </xf>
    <xf numFmtId="49" fontId="67" fillId="0" borderId="80" xfId="2" applyNumberFormat="1" applyFont="1" applyBorder="1" applyAlignment="1" applyProtection="1">
      <alignment horizontal="left" vertical="top" wrapText="1"/>
    </xf>
    <xf numFmtId="49" fontId="67" fillId="0" borderId="82" xfId="2" applyNumberFormat="1" applyFont="1" applyBorder="1" applyAlignment="1" applyProtection="1">
      <alignment horizontal="left" vertical="top" wrapText="1"/>
    </xf>
    <xf numFmtId="49" fontId="69" fillId="0" borderId="12" xfId="2" applyNumberFormat="1" applyFont="1" applyBorder="1" applyAlignment="1" applyProtection="1">
      <alignment horizontal="left" vertical="top" wrapText="1"/>
    </xf>
    <xf numFmtId="49" fontId="69" fillId="0" borderId="4" xfId="2" applyNumberFormat="1" applyFont="1" applyBorder="1" applyAlignment="1" applyProtection="1">
      <alignment horizontal="left" vertical="top" wrapText="1"/>
      <protection locked="0"/>
    </xf>
    <xf numFmtId="49" fontId="69" fillId="0" borderId="4" xfId="2" applyNumberFormat="1" applyFont="1" applyBorder="1" applyAlignment="1" applyProtection="1">
      <alignment horizontal="left" vertical="top" wrapText="1"/>
    </xf>
    <xf numFmtId="49" fontId="69" fillId="0" borderId="51" xfId="2" applyNumberFormat="1" applyFont="1" applyBorder="1" applyAlignment="1" applyProtection="1">
      <alignment horizontal="left" vertical="top" wrapText="1"/>
      <protection locked="0"/>
    </xf>
    <xf numFmtId="0" fontId="71" fillId="0" borderId="0" xfId="0" applyFont="1" applyAlignment="1" applyProtection="1">
      <alignment horizontal="left" vertical="top" wrapText="1"/>
    </xf>
    <xf numFmtId="0" fontId="73" fillId="11" borderId="93" xfId="0" applyFont="1" applyFill="1" applyBorder="1" applyAlignment="1" applyProtection="1">
      <alignment horizontal="left" vertical="top" wrapText="1"/>
    </xf>
    <xf numFmtId="49" fontId="71" fillId="5" borderId="3" xfId="0" applyNumberFormat="1" applyFont="1" applyFill="1" applyBorder="1" applyAlignment="1" applyProtection="1">
      <alignment horizontal="left" vertical="top" wrapText="1"/>
    </xf>
    <xf numFmtId="49" fontId="71" fillId="5" borderId="4" xfId="0" applyNumberFormat="1" applyFont="1" applyFill="1" applyBorder="1" applyAlignment="1" applyProtection="1">
      <alignment horizontal="left" vertical="top" wrapText="1"/>
      <protection locked="0"/>
    </xf>
    <xf numFmtId="49" fontId="71" fillId="5" borderId="21" xfId="0" applyNumberFormat="1" applyFont="1" applyFill="1" applyBorder="1" applyAlignment="1" applyProtection="1">
      <alignment horizontal="left" vertical="top" wrapText="1"/>
    </xf>
    <xf numFmtId="49" fontId="71" fillId="5" borderId="12" xfId="0" applyNumberFormat="1" applyFont="1" applyFill="1" applyBorder="1" applyAlignment="1" applyProtection="1">
      <alignment horizontal="left" vertical="top" wrapText="1"/>
      <protection locked="0"/>
    </xf>
    <xf numFmtId="49" fontId="71" fillId="5" borderId="51" xfId="0" applyNumberFormat="1" applyFont="1" applyFill="1" applyBorder="1" applyAlignment="1" applyProtection="1">
      <alignment horizontal="left" vertical="top" wrapText="1"/>
    </xf>
    <xf numFmtId="49" fontId="71" fillId="5" borderId="2" xfId="0" applyNumberFormat="1" applyFont="1" applyFill="1" applyBorder="1" applyAlignment="1" applyProtection="1">
      <alignment horizontal="left" vertical="top" wrapText="1"/>
    </xf>
    <xf numFmtId="0" fontId="71" fillId="11" borderId="61" xfId="0" applyFont="1" applyFill="1" applyBorder="1" applyAlignment="1" applyProtection="1">
      <alignment horizontal="left" vertical="top" wrapText="1"/>
    </xf>
    <xf numFmtId="49" fontId="71" fillId="3" borderId="3" xfId="0" applyNumberFormat="1" applyFont="1" applyFill="1" applyBorder="1" applyAlignment="1" applyProtection="1">
      <alignment horizontal="left" vertical="top" wrapText="1"/>
      <protection locked="0"/>
    </xf>
    <xf numFmtId="49" fontId="71" fillId="3" borderId="12" xfId="0" applyNumberFormat="1" applyFont="1" applyFill="1" applyBorder="1" applyAlignment="1" applyProtection="1">
      <alignment horizontal="left" vertical="top" wrapText="1"/>
      <protection locked="0"/>
    </xf>
    <xf numFmtId="49" fontId="71" fillId="3" borderId="4" xfId="0" applyNumberFormat="1" applyFont="1" applyFill="1" applyBorder="1" applyAlignment="1" applyProtection="1">
      <alignment horizontal="left" vertical="top" wrapText="1"/>
      <protection locked="0"/>
    </xf>
    <xf numFmtId="49" fontId="71" fillId="3" borderId="21" xfId="0" applyNumberFormat="1" applyFont="1" applyFill="1" applyBorder="1" applyAlignment="1" applyProtection="1">
      <alignment horizontal="left" vertical="top" wrapText="1"/>
    </xf>
    <xf numFmtId="49" fontId="71" fillId="3" borderId="51" xfId="0" applyNumberFormat="1" applyFont="1" applyFill="1" applyBorder="1" applyAlignment="1" applyProtection="1">
      <alignment horizontal="left" vertical="top" wrapText="1"/>
    </xf>
    <xf numFmtId="49" fontId="71" fillId="3" borderId="2" xfId="0" applyNumberFormat="1" applyFont="1" applyFill="1" applyBorder="1" applyAlignment="1" applyProtection="1">
      <alignment horizontal="left" vertical="top" wrapText="1"/>
    </xf>
    <xf numFmtId="49" fontId="71" fillId="2" borderId="3" xfId="0" applyNumberFormat="1" applyFont="1" applyFill="1" applyBorder="1" applyAlignment="1" applyProtection="1">
      <alignment horizontal="left" vertical="top" wrapText="1"/>
      <protection locked="0"/>
    </xf>
    <xf numFmtId="49" fontId="71" fillId="2" borderId="12" xfId="0" applyNumberFormat="1" applyFont="1" applyFill="1" applyBorder="1" applyAlignment="1" applyProtection="1">
      <alignment horizontal="left" vertical="top" wrapText="1"/>
      <protection locked="0"/>
    </xf>
    <xf numFmtId="49" fontId="71" fillId="2" borderId="4" xfId="0" applyNumberFormat="1" applyFont="1" applyFill="1" applyBorder="1" applyAlignment="1" applyProtection="1">
      <alignment horizontal="left" vertical="top" wrapText="1"/>
      <protection locked="0"/>
    </xf>
    <xf numFmtId="49" fontId="71" fillId="2" borderId="21" xfId="0" applyNumberFormat="1" applyFont="1" applyFill="1" applyBorder="1" applyAlignment="1" applyProtection="1">
      <alignment horizontal="left" vertical="top" wrapText="1"/>
    </xf>
    <xf numFmtId="49" fontId="71" fillId="2" borderId="51" xfId="0" applyNumberFormat="1" applyFont="1" applyFill="1" applyBorder="1" applyAlignment="1" applyProtection="1">
      <alignment horizontal="left" vertical="top" wrapText="1"/>
    </xf>
    <xf numFmtId="49" fontId="71" fillId="2" borderId="15" xfId="0" applyNumberFormat="1" applyFont="1" applyFill="1" applyBorder="1" applyAlignment="1" applyProtection="1">
      <alignment horizontal="left" vertical="top" wrapText="1"/>
    </xf>
    <xf numFmtId="0" fontId="74" fillId="10" borderId="2" xfId="0" applyFont="1" applyFill="1" applyBorder="1" applyAlignment="1" applyProtection="1">
      <alignment horizontal="left" vertical="top" wrapText="1"/>
    </xf>
    <xf numFmtId="0" fontId="71" fillId="0" borderId="0" xfId="0" applyFont="1" applyAlignment="1">
      <alignment horizontal="left" vertical="top" wrapText="1"/>
    </xf>
    <xf numFmtId="0" fontId="71" fillId="5" borderId="9" xfId="0" applyFont="1" applyFill="1" applyBorder="1" applyAlignment="1" applyProtection="1">
      <alignment horizontal="left" vertical="top" wrapText="1"/>
      <protection locked="0"/>
    </xf>
    <xf numFmtId="0" fontId="71" fillId="5" borderId="10" xfId="0" applyFont="1" applyFill="1" applyBorder="1" applyAlignment="1" applyProtection="1">
      <alignment horizontal="left" vertical="top" wrapText="1"/>
      <protection locked="0"/>
    </xf>
    <xf numFmtId="0" fontId="71" fillId="3" borderId="10" xfId="0" applyFont="1" applyFill="1" applyBorder="1" applyAlignment="1" applyProtection="1">
      <alignment horizontal="left" vertical="top" wrapText="1"/>
      <protection locked="0"/>
    </xf>
    <xf numFmtId="0" fontId="71" fillId="3" borderId="9" xfId="0" applyFont="1" applyFill="1" applyBorder="1" applyAlignment="1" applyProtection="1">
      <alignment horizontal="left" vertical="top" wrapText="1"/>
      <protection locked="0"/>
    </xf>
    <xf numFmtId="0" fontId="71" fillId="2" borderId="10" xfId="0" applyFont="1" applyFill="1" applyBorder="1" applyAlignment="1" applyProtection="1">
      <alignment horizontal="left" vertical="top" wrapText="1"/>
      <protection locked="0"/>
    </xf>
    <xf numFmtId="0" fontId="71" fillId="2" borderId="9" xfId="0" applyFont="1" applyFill="1" applyBorder="1" applyAlignment="1" applyProtection="1">
      <alignment horizontal="left" vertical="top" wrapText="1"/>
      <protection locked="0"/>
    </xf>
    <xf numFmtId="0" fontId="71" fillId="3" borderId="7" xfId="0" applyFont="1" applyFill="1" applyBorder="1" applyAlignment="1" applyProtection="1">
      <alignment horizontal="left" vertical="top" wrapText="1"/>
      <protection locked="0"/>
    </xf>
    <xf numFmtId="0" fontId="71" fillId="2" borderId="7" xfId="0" applyFont="1" applyFill="1" applyBorder="1" applyAlignment="1" applyProtection="1">
      <alignment horizontal="left" vertical="top" wrapText="1"/>
      <protection locked="0"/>
    </xf>
    <xf numFmtId="1" fontId="71" fillId="2" borderId="8" xfId="0" applyNumberFormat="1" applyFont="1" applyFill="1" applyBorder="1" applyAlignment="1" applyProtection="1">
      <alignment horizontal="center" vertical="top" wrapText="1"/>
      <protection locked="0"/>
    </xf>
    <xf numFmtId="1" fontId="71" fillId="2" borderId="11" xfId="0" applyNumberFormat="1" applyFont="1" applyFill="1" applyBorder="1" applyAlignment="1" applyProtection="1">
      <alignment horizontal="center" vertical="top" wrapText="1"/>
      <protection locked="0"/>
    </xf>
    <xf numFmtId="1" fontId="71" fillId="2" borderId="5" xfId="0" applyNumberFormat="1" applyFont="1" applyFill="1" applyBorder="1" applyAlignment="1" applyProtection="1">
      <alignment horizontal="center" vertical="top" wrapText="1"/>
      <protection locked="0"/>
    </xf>
    <xf numFmtId="1" fontId="71" fillId="3" borderId="8" xfId="0" applyNumberFormat="1" applyFont="1" applyFill="1" applyBorder="1" applyAlignment="1" applyProtection="1">
      <alignment horizontal="center" vertical="top" wrapText="1"/>
      <protection locked="0"/>
    </xf>
    <xf numFmtId="1" fontId="71" fillId="3" borderId="11" xfId="0" applyNumberFormat="1" applyFont="1" applyFill="1" applyBorder="1" applyAlignment="1" applyProtection="1">
      <alignment horizontal="center" vertical="top" wrapText="1"/>
      <protection locked="0"/>
    </xf>
    <xf numFmtId="1" fontId="71" fillId="3" borderId="5" xfId="0" applyNumberFormat="1" applyFont="1" applyFill="1" applyBorder="1" applyAlignment="1" applyProtection="1">
      <alignment horizontal="center" vertical="top" wrapText="1"/>
      <protection locked="0"/>
    </xf>
    <xf numFmtId="165" fontId="71" fillId="5" borderId="11" xfId="0" applyNumberFormat="1" applyFont="1" applyFill="1" applyBorder="1" applyAlignment="1" applyProtection="1">
      <alignment horizontal="center" vertical="top" wrapText="1"/>
      <protection locked="0"/>
    </xf>
    <xf numFmtId="1" fontId="71" fillId="5" borderId="5" xfId="0" applyNumberFormat="1" applyFont="1" applyFill="1" applyBorder="1" applyAlignment="1" applyProtection="1">
      <alignment horizontal="center" vertical="top" wrapText="1"/>
      <protection locked="0"/>
    </xf>
    <xf numFmtId="1" fontId="71" fillId="5" borderId="11" xfId="0" applyNumberFormat="1" applyFont="1" applyFill="1" applyBorder="1" applyAlignment="1" applyProtection="1">
      <alignment horizontal="center" vertical="top" wrapText="1"/>
      <protection locked="0"/>
    </xf>
    <xf numFmtId="0" fontId="71" fillId="5" borderId="12" xfId="0" applyFont="1" applyFill="1" applyBorder="1" applyAlignment="1" applyProtection="1">
      <alignment horizontal="left" vertical="top" wrapText="1"/>
      <protection locked="0"/>
    </xf>
    <xf numFmtId="0" fontId="71" fillId="5" borderId="4" xfId="0" applyFont="1" applyFill="1" applyBorder="1" applyAlignment="1" applyProtection="1">
      <alignment horizontal="left" vertical="top" wrapText="1"/>
      <protection locked="0"/>
    </xf>
    <xf numFmtId="0" fontId="72" fillId="3" borderId="7"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1" fillId="3" borderId="10" xfId="0" applyFont="1" applyFill="1" applyBorder="1" applyAlignment="1" applyProtection="1">
      <alignment vertical="top" wrapText="1"/>
      <protection locked="0"/>
    </xf>
    <xf numFmtId="0" fontId="71" fillId="3" borderId="9" xfId="0" applyFont="1" applyFill="1" applyBorder="1" applyAlignment="1" applyProtection="1">
      <alignment vertical="top" wrapText="1"/>
      <protection locked="0"/>
    </xf>
    <xf numFmtId="0" fontId="71" fillId="3" borderId="3" xfId="0" applyFont="1" applyFill="1" applyBorder="1" applyAlignment="1" applyProtection="1">
      <alignment horizontal="left" vertical="top" wrapText="1"/>
      <protection locked="0"/>
    </xf>
    <xf numFmtId="0" fontId="71" fillId="3" borderId="12" xfId="0" applyFont="1" applyFill="1" applyBorder="1" applyAlignment="1" applyProtection="1">
      <alignment horizontal="left" vertical="top" wrapText="1"/>
      <protection locked="0"/>
    </xf>
    <xf numFmtId="0" fontId="71" fillId="3" borderId="4"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1" fillId="2" borderId="3" xfId="0" applyFont="1" applyFill="1" applyBorder="1" applyAlignment="1" applyProtection="1">
      <alignment horizontal="center" vertical="top" wrapText="1"/>
      <protection locked="0"/>
    </xf>
    <xf numFmtId="0" fontId="71" fillId="2" borderId="12" xfId="0" applyFont="1" applyFill="1" applyBorder="1" applyAlignment="1" applyProtection="1">
      <alignment horizontal="center" vertical="top" wrapText="1"/>
      <protection locked="0"/>
    </xf>
    <xf numFmtId="0" fontId="71" fillId="2" borderId="4" xfId="0" applyFont="1" applyFill="1" applyBorder="1" applyAlignment="1" applyProtection="1">
      <alignment horizontal="center" vertical="top" wrapText="1"/>
      <protection locked="0"/>
    </xf>
    <xf numFmtId="49" fontId="69" fillId="0" borderId="10" xfId="0" applyNumberFormat="1" applyFont="1" applyBorder="1" applyAlignment="1" applyProtection="1">
      <alignment vertical="top" wrapText="1"/>
      <protection locked="0"/>
    </xf>
    <xf numFmtId="49" fontId="69" fillId="0" borderId="9" xfId="0" applyNumberFormat="1" applyFont="1" applyBorder="1" applyAlignment="1" applyProtection="1">
      <alignment vertical="top" wrapText="1"/>
      <protection locked="0"/>
    </xf>
    <xf numFmtId="49" fontId="69" fillId="0" borderId="19" xfId="0" applyNumberFormat="1" applyFont="1" applyBorder="1" applyAlignment="1" applyProtection="1">
      <alignment vertical="top" wrapText="1"/>
      <protection locked="0"/>
    </xf>
    <xf numFmtId="49" fontId="71" fillId="0" borderId="35" xfId="0" applyNumberFormat="1" applyFont="1" applyBorder="1" applyAlignment="1" applyProtection="1">
      <alignment vertical="top" wrapText="1"/>
      <protection locked="0"/>
    </xf>
    <xf numFmtId="49" fontId="71" fillId="0" borderId="23" xfId="0" applyNumberFormat="1" applyFont="1" applyBorder="1" applyAlignment="1" applyProtection="1">
      <alignment vertical="top" wrapText="1"/>
      <protection locked="0"/>
    </xf>
    <xf numFmtId="49" fontId="71" fillId="0" borderId="73" xfId="0" applyNumberFormat="1" applyFont="1" applyBorder="1" applyAlignment="1" applyProtection="1">
      <alignment vertical="top" wrapText="1"/>
      <protection locked="0"/>
    </xf>
    <xf numFmtId="49" fontId="71" fillId="5" borderId="10" xfId="0" applyNumberFormat="1" applyFont="1" applyFill="1" applyBorder="1" applyAlignment="1" applyProtection="1">
      <alignment vertical="top" wrapText="1"/>
      <protection locked="0"/>
    </xf>
    <xf numFmtId="49" fontId="71" fillId="5" borderId="9" xfId="0" applyNumberFormat="1" applyFont="1" applyFill="1" applyBorder="1" applyAlignment="1" applyProtection="1">
      <alignment vertical="top" wrapText="1"/>
      <protection locked="0"/>
    </xf>
    <xf numFmtId="49" fontId="71" fillId="5" borderId="11" xfId="0" applyNumberFormat="1" applyFont="1" applyFill="1" applyBorder="1" applyAlignment="1" applyProtection="1">
      <alignment horizontal="left" vertical="top" wrapText="1"/>
      <protection locked="0"/>
    </xf>
    <xf numFmtId="49" fontId="71" fillId="5" borderId="5" xfId="0" applyNumberFormat="1" applyFont="1" applyFill="1" applyBorder="1" applyAlignment="1" applyProtection="1">
      <alignment horizontal="left" vertical="top" wrapText="1"/>
      <protection locked="0"/>
    </xf>
    <xf numFmtId="49" fontId="72" fillId="3" borderId="7" xfId="0" applyNumberFormat="1" applyFont="1" applyFill="1" applyBorder="1" applyAlignment="1" applyProtection="1">
      <alignment horizontal="center" vertical="top" wrapText="1"/>
      <protection locked="0"/>
    </xf>
    <xf numFmtId="49" fontId="72" fillId="3" borderId="10" xfId="0" applyNumberFormat="1" applyFont="1" applyFill="1" applyBorder="1" applyAlignment="1" applyProtection="1">
      <alignment horizontal="center" vertical="top" wrapText="1"/>
      <protection locked="0"/>
    </xf>
    <xf numFmtId="49" fontId="71" fillId="3" borderId="9" xfId="0" applyNumberFormat="1" applyFont="1" applyFill="1" applyBorder="1" applyAlignment="1" applyProtection="1">
      <alignment vertical="top" wrapText="1"/>
      <protection locked="0"/>
    </xf>
    <xf numFmtId="49" fontId="71" fillId="3" borderId="8" xfId="0" applyNumberFormat="1" applyFont="1" applyFill="1" applyBorder="1" applyAlignment="1" applyProtection="1">
      <alignment horizontal="left" vertical="top" wrapText="1"/>
      <protection locked="0"/>
    </xf>
    <xf numFmtId="49" fontId="71" fillId="3" borderId="11" xfId="0" applyNumberFormat="1" applyFont="1" applyFill="1" applyBorder="1" applyAlignment="1" applyProtection="1">
      <alignment horizontal="left" vertical="top" wrapText="1"/>
      <protection locked="0"/>
    </xf>
    <xf numFmtId="49" fontId="71" fillId="3" borderId="5" xfId="0" applyNumberFormat="1" applyFont="1" applyFill="1" applyBorder="1" applyAlignment="1" applyProtection="1">
      <alignment horizontal="left" vertical="top" wrapText="1"/>
      <protection locked="0"/>
    </xf>
    <xf numFmtId="49" fontId="71" fillId="2" borderId="8" xfId="0" applyNumberFormat="1" applyFont="1" applyFill="1" applyBorder="1" applyAlignment="1" applyProtection="1">
      <alignment horizontal="left" vertical="top" wrapText="1"/>
      <protection locked="0"/>
    </xf>
    <xf numFmtId="49" fontId="71" fillId="2" borderId="11" xfId="0" applyNumberFormat="1" applyFont="1" applyFill="1" applyBorder="1" applyAlignment="1" applyProtection="1">
      <alignment horizontal="left" vertical="top" wrapText="1"/>
      <protection locked="0"/>
    </xf>
    <xf numFmtId="49" fontId="71" fillId="2" borderId="5" xfId="0" applyNumberFormat="1" applyFont="1" applyFill="1" applyBorder="1" applyAlignment="1" applyProtection="1">
      <alignment horizontal="left" vertical="top" wrapText="1"/>
      <protection locked="0"/>
    </xf>
    <xf numFmtId="49" fontId="72" fillId="2" borderId="7"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horizontal="center" vertical="top" wrapText="1"/>
      <protection locked="0"/>
    </xf>
    <xf numFmtId="49" fontId="71" fillId="2" borderId="10" xfId="0" applyNumberFormat="1" applyFont="1" applyFill="1" applyBorder="1" applyAlignment="1" applyProtection="1">
      <alignment vertical="top" wrapText="1"/>
      <protection locked="0"/>
    </xf>
    <xf numFmtId="49" fontId="71"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1" fillId="0" borderId="11" xfId="0" applyNumberFormat="1" applyFont="1" applyBorder="1" applyAlignment="1" applyProtection="1">
      <alignment horizontal="left" vertical="top" wrapText="1"/>
      <protection locked="0"/>
    </xf>
    <xf numFmtId="49" fontId="71" fillId="0" borderId="5" xfId="0" applyNumberFormat="1" applyFont="1" applyBorder="1" applyAlignment="1" applyProtection="1">
      <alignment horizontal="left" vertical="top" wrapText="1"/>
      <protection locked="0"/>
    </xf>
    <xf numFmtId="49" fontId="69" fillId="0" borderId="10" xfId="0" applyNumberFormat="1" applyFont="1" applyBorder="1" applyAlignment="1" applyProtection="1">
      <alignment horizontal="left" vertical="top" wrapText="1"/>
      <protection locked="0"/>
    </xf>
    <xf numFmtId="49" fontId="69"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2" fontId="29" fillId="0" borderId="0" xfId="0" applyNumberFormat="1" applyFont="1" applyAlignment="1" applyProtection="1">
      <alignment vertical="center"/>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3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44"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4" xfId="0" applyFont="1" applyBorder="1" applyAlignment="1">
      <alignment vertical="center"/>
    </xf>
    <xf numFmtId="0" fontId="0" fillId="0" borderId="44" xfId="0" applyBorder="1" applyAlignment="1">
      <alignment vertical="center"/>
    </xf>
    <xf numFmtId="0" fontId="25" fillId="6" borderId="44" xfId="0" applyFont="1" applyFill="1" applyBorder="1" applyAlignment="1">
      <alignment vertical="center"/>
    </xf>
    <xf numFmtId="0" fontId="0" fillId="6" borderId="44" xfId="0" applyFill="1" applyBorder="1" applyAlignment="1">
      <alignment vertical="center"/>
    </xf>
    <xf numFmtId="0" fontId="25" fillId="0" borderId="45" xfId="0" applyFont="1" applyBorder="1" applyAlignment="1">
      <alignment vertical="center"/>
    </xf>
    <xf numFmtId="0" fontId="25" fillId="0" borderId="35" xfId="0" applyFont="1" applyBorder="1" applyAlignment="1">
      <alignment vertical="center"/>
    </xf>
    <xf numFmtId="0" fontId="25" fillId="0" borderId="44"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28" fillId="0" borderId="37" xfId="0" applyFont="1" applyBorder="1" applyAlignment="1">
      <alignment horizontal="center" vertical="center"/>
    </xf>
    <xf numFmtId="0" fontId="25" fillId="0" borderId="44" xfId="0" applyFont="1" applyBorder="1" applyAlignment="1">
      <alignment horizontal="center" vertical="center"/>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8" fillId="0" borderId="0" xfId="0" applyFont="1" applyAlignment="1">
      <alignment vertical="center"/>
    </xf>
    <xf numFmtId="0" fontId="0" fillId="0" borderId="0" xfId="0"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28" fillId="0" borderId="45"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xf>
    <xf numFmtId="0" fontId="0" fillId="0" borderId="0" xfId="0" applyAlignment="1"/>
    <xf numFmtId="0" fontId="28" fillId="0" borderId="46" xfId="0" applyFont="1" applyBorder="1" applyAlignment="1">
      <alignment horizontal="center" vertical="center"/>
    </xf>
    <xf numFmtId="0" fontId="25" fillId="6" borderId="46" xfId="0" applyFont="1" applyFill="1" applyBorder="1" applyAlignment="1">
      <alignment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36"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24" fillId="0" borderId="45" xfId="0" applyFont="1" applyBorder="1" applyAlignment="1" applyProtection="1">
      <alignment horizontal="center" vertical="center"/>
      <protection locked="0"/>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0" fillId="0" borderId="44" xfId="0" applyBorder="1" applyAlignment="1">
      <alignment horizontal="center" vertical="center"/>
    </xf>
    <xf numFmtId="164" fontId="25" fillId="0" borderId="46" xfId="0" applyNumberFormat="1" applyFont="1" applyBorder="1" applyAlignment="1" applyProtection="1">
      <alignment horizontal="left" vertical="top"/>
    </xf>
    <xf numFmtId="164" fontId="25" fillId="0" borderId="73" xfId="0" applyNumberFormat="1" applyFont="1" applyBorder="1" applyAlignment="1" applyProtection="1">
      <alignment horizontal="left" vertical="top"/>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164" fontId="25" fillId="0" borderId="72" xfId="0" applyNumberFormat="1" applyFont="1" applyBorder="1" applyAlignment="1" applyProtection="1">
      <alignment horizontal="left" vertical="top"/>
    </xf>
    <xf numFmtId="0" fontId="28" fillId="0" borderId="44" xfId="0" applyFont="1" applyBorder="1" applyAlignment="1" applyProtection="1">
      <alignment vertical="center"/>
    </xf>
    <xf numFmtId="0" fontId="25" fillId="0" borderId="44" xfId="0" applyFont="1" applyBorder="1" applyAlignment="1" applyProtection="1">
      <alignment vertical="center"/>
    </xf>
    <xf numFmtId="0" fontId="28" fillId="0" borderId="45" xfId="0" applyFont="1" applyBorder="1" applyAlignment="1" applyProtection="1">
      <alignment vertical="center"/>
    </xf>
    <xf numFmtId="0" fontId="25" fillId="0" borderId="45"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5" fillId="6" borderId="44" xfId="0" applyFont="1" applyFill="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0" fontId="25" fillId="0" borderId="48" xfId="0" applyFont="1" applyBorder="1" applyAlignment="1" applyProtection="1">
      <alignment vertical="center"/>
    </xf>
    <xf numFmtId="0" fontId="25" fillId="0" borderId="35" xfId="0" applyFont="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8"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23" xfId="0" applyFont="1" applyBorder="1" applyAlignment="1" applyProtection="1">
      <alignment vertical="center"/>
    </xf>
    <xf numFmtId="0" fontId="25" fillId="0" borderId="0"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8" fillId="0" borderId="64" xfId="0" applyFont="1" applyBorder="1" applyAlignment="1" applyProtection="1">
      <alignment vertical="center"/>
    </xf>
    <xf numFmtId="0" fontId="0" fillId="0" borderId="70" xfId="0" applyBorder="1" applyAlignment="1" applyProtection="1">
      <alignment vertical="center"/>
    </xf>
    <xf numFmtId="0" fontId="25" fillId="6" borderId="70" xfId="0" applyFont="1" applyFill="1"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8" fillId="0" borderId="70" xfId="0" applyFont="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68" fillId="0" borderId="53" xfId="2" applyFont="1" applyBorder="1" applyAlignment="1" applyProtection="1">
      <alignment horizontal="left" vertical="top"/>
      <protection locked="0"/>
    </xf>
    <xf numFmtId="0" fontId="68"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6" fillId="0" borderId="19" xfId="2" applyFont="1" applyBorder="1" applyAlignment="1" applyProtection="1">
      <alignment horizontal="left" vertical="top"/>
    </xf>
    <xf numFmtId="0" fontId="66" fillId="0" borderId="49" xfId="2" applyFont="1" applyBorder="1" applyAlignment="1" applyProtection="1">
      <alignment horizontal="left" vertical="top"/>
    </xf>
    <xf numFmtId="0" fontId="66" fillId="0" borderId="100" xfId="2" applyFont="1" applyBorder="1" applyAlignment="1" applyProtection="1">
      <alignment horizontal="left" vertical="top"/>
    </xf>
    <xf numFmtId="0" fontId="68" fillId="0" borderId="90" xfId="2" applyFont="1" applyBorder="1" applyAlignment="1" applyProtection="1">
      <alignment horizontal="left" vertical="top"/>
      <protection locked="0"/>
    </xf>
    <xf numFmtId="0" fontId="68" fillId="0" borderId="84" xfId="2" applyFont="1" applyBorder="1" applyAlignment="1" applyProtection="1">
      <alignment horizontal="left" vertical="top"/>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3" fillId="0" borderId="0" xfId="0" applyNumberFormat="1" applyFont="1" applyAlignment="1" applyProtection="1">
      <alignment horizontal="right"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cellXfs>
  <cellStyles count="5">
    <cellStyle name="Comma 2" xfId="3" xr:uid="{00000000-0005-0000-0000-000000000000}"/>
    <cellStyle name="Currency" xfId="1" builtinId="4"/>
    <cellStyle name="Currency 2" xfId="4" xr:uid="{00000000-0005-0000-0000-000002000000}"/>
    <cellStyle name="Normal" xfId="0" builtinId="0"/>
    <cellStyle name="Normal 2" xfId="2" xr:uid="{00000000-0005-0000-0000-000004000000}"/>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a:extLst>
            <a:ext uri="{FF2B5EF4-FFF2-40B4-BE49-F238E27FC236}">
              <a16:creationId xmlns:a16="http://schemas.microsoft.com/office/drawing/2014/main" id="{00000000-0008-0000-0200-00003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a:extLst>
            <a:ext uri="{FF2B5EF4-FFF2-40B4-BE49-F238E27FC236}">
              <a16:creationId xmlns:a16="http://schemas.microsoft.com/office/drawing/2014/main" id="{00000000-0008-0000-0200-000038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showGridLines="0" tabSelected="1" zoomScale="90" zoomScaleNormal="90" workbookViewId="0">
      <selection activeCell="G1" sqref="G1"/>
    </sheetView>
  </sheetViews>
  <sheetFormatPr defaultColWidth="9.140625" defaultRowHeight="12.75" x14ac:dyDescent="0.2"/>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x14ac:dyDescent="0.2">
      <c r="A1" s="770" t="s">
        <v>171</v>
      </c>
      <c r="B1" s="770"/>
      <c r="C1" s="770"/>
      <c r="D1" s="449"/>
      <c r="E1" s="770" t="s">
        <v>274</v>
      </c>
      <c r="F1" s="770"/>
      <c r="G1" s="581"/>
    </row>
    <row r="2" spans="1:9" s="9" customFormat="1" ht="18" x14ac:dyDescent="0.2">
      <c r="A2" s="768" t="s">
        <v>144</v>
      </c>
      <c r="B2" s="768"/>
      <c r="C2" s="768"/>
      <c r="D2" s="768"/>
      <c r="E2" s="768"/>
      <c r="F2" s="768"/>
      <c r="G2" s="768"/>
    </row>
    <row r="3" spans="1:9" s="4" customFormat="1" ht="27" customHeight="1" x14ac:dyDescent="0.25">
      <c r="A3" s="18" t="s">
        <v>172</v>
      </c>
      <c r="B3" s="758"/>
      <c r="C3" s="759"/>
      <c r="D3" s="760" t="s">
        <v>246</v>
      </c>
      <c r="E3" s="760"/>
      <c r="F3" s="760"/>
      <c r="G3" s="580"/>
    </row>
    <row r="4" spans="1:9" s="4" customFormat="1" ht="31.5" customHeight="1" x14ac:dyDescent="0.25">
      <c r="A4" s="18" t="s">
        <v>151</v>
      </c>
      <c r="B4" s="758"/>
      <c r="C4" s="759"/>
      <c r="D4" s="760" t="s">
        <v>191</v>
      </c>
      <c r="E4" s="760"/>
      <c r="F4" s="760"/>
      <c r="G4" s="582" t="s">
        <v>192</v>
      </c>
    </row>
    <row r="5" spans="1:9" s="4" customFormat="1" ht="8.25" customHeight="1" thickBot="1" x14ac:dyDescent="0.25">
      <c r="A5" s="7"/>
      <c r="B5" s="17"/>
      <c r="C5" s="17"/>
      <c r="D5" s="7"/>
      <c r="E5" s="7"/>
      <c r="F5" s="7"/>
      <c r="G5" s="16"/>
    </row>
    <row r="6" spans="1:9" s="178" customFormat="1" ht="33" customHeight="1" thickBot="1" x14ac:dyDescent="0.25">
      <c r="A6" s="761" t="s">
        <v>273</v>
      </c>
      <c r="B6" s="762"/>
      <c r="C6" s="762"/>
      <c r="D6" s="762"/>
      <c r="E6" s="762"/>
      <c r="F6" s="762"/>
      <c r="G6" s="763"/>
    </row>
    <row r="7" spans="1:9" s="179" customFormat="1" ht="313.5" customHeight="1" thickBot="1" x14ac:dyDescent="0.25">
      <c r="A7" s="764" t="s">
        <v>272</v>
      </c>
      <c r="B7" s="765"/>
      <c r="C7" s="765"/>
      <c r="D7" s="765"/>
      <c r="E7" s="765"/>
      <c r="F7" s="765"/>
      <c r="G7" s="766"/>
    </row>
    <row r="8" spans="1:9" s="100" customFormat="1" ht="8.25" customHeight="1" x14ac:dyDescent="0.2">
      <c r="A8" s="173"/>
      <c r="B8" s="173"/>
      <c r="C8" s="173"/>
      <c r="D8" s="173"/>
      <c r="E8" s="173"/>
      <c r="F8" s="173"/>
      <c r="G8" s="174"/>
    </row>
    <row r="9" spans="1:9" s="100" customFormat="1" ht="30.75" customHeight="1" thickBot="1" x14ac:dyDescent="0.25">
      <c r="A9" s="767" t="s">
        <v>267</v>
      </c>
      <c r="B9" s="767"/>
      <c r="C9" s="767"/>
      <c r="D9" s="767"/>
      <c r="E9" s="767"/>
      <c r="F9" s="767"/>
      <c r="G9" s="767"/>
    </row>
    <row r="10" spans="1:9" s="175" customFormat="1" ht="26.25" thickBot="1" x14ac:dyDescent="0.25">
      <c r="A10" s="66" t="s">
        <v>111</v>
      </c>
      <c r="B10" s="67" t="s">
        <v>173</v>
      </c>
      <c r="C10" s="68" t="s">
        <v>174</v>
      </c>
      <c r="D10" s="69" t="s">
        <v>175</v>
      </c>
      <c r="E10" s="40" t="s">
        <v>100</v>
      </c>
      <c r="F10" s="40" t="s">
        <v>101</v>
      </c>
      <c r="G10" s="22" t="s">
        <v>152</v>
      </c>
      <c r="H10" s="424"/>
      <c r="I10" s="424"/>
    </row>
    <row r="11" spans="1:9" s="100" customFormat="1" ht="30" customHeight="1" x14ac:dyDescent="0.2">
      <c r="A11" s="70" t="s">
        <v>92</v>
      </c>
      <c r="B11" s="328">
        <f>ROUND('a. Personnel'!E180,0)</f>
        <v>0</v>
      </c>
      <c r="C11" s="329">
        <f>ROUND('a. Personnel'!H180,0)</f>
        <v>0</v>
      </c>
      <c r="D11" s="330">
        <f>ROUND('a. Personnel'!K180,0)</f>
        <v>0</v>
      </c>
      <c r="E11" s="331">
        <f t="shared" ref="E11:E21" si="0">SUM(B11:D11)</f>
        <v>0</v>
      </c>
      <c r="F11" s="162" t="str">
        <f>IFERROR(E11/$E$24,"")</f>
        <v/>
      </c>
      <c r="G11" s="591"/>
      <c r="H11" s="425"/>
      <c r="I11" s="426"/>
    </row>
    <row r="12" spans="1:9" s="100" customFormat="1" ht="30.75" customHeight="1" x14ac:dyDescent="0.2">
      <c r="A12" s="71" t="s">
        <v>93</v>
      </c>
      <c r="B12" s="332">
        <f>ROUND('b. Fringe Benefits'!D10,0)</f>
        <v>0</v>
      </c>
      <c r="C12" s="333">
        <f>ROUND('b. Fringe Benefits'!E10,0)</f>
        <v>0</v>
      </c>
      <c r="D12" s="334">
        <f>ROUND('b. Fringe Benefits'!F10,0)</f>
        <v>0</v>
      </c>
      <c r="E12" s="331">
        <f t="shared" si="0"/>
        <v>0</v>
      </c>
      <c r="F12" s="162" t="str">
        <f>IFERROR(E12/$E$24,"")</f>
        <v/>
      </c>
      <c r="G12" s="592"/>
      <c r="H12" s="425"/>
      <c r="I12" s="426"/>
    </row>
    <row r="13" spans="1:9" s="100" customFormat="1" ht="28.5" customHeight="1" x14ac:dyDescent="0.2">
      <c r="A13" s="71" t="s">
        <v>94</v>
      </c>
      <c r="B13" s="332">
        <f>ROUND('c. Travel'!G48,0)</f>
        <v>0</v>
      </c>
      <c r="C13" s="333">
        <f>ROUND('c. Travel'!G91,0)</f>
        <v>0</v>
      </c>
      <c r="D13" s="334">
        <f>ROUND('c. Travel'!G134,0)</f>
        <v>0</v>
      </c>
      <c r="E13" s="331">
        <f t="shared" si="0"/>
        <v>0</v>
      </c>
      <c r="F13" s="162" t="str">
        <f>IFERROR(E13/$E$24,"")</f>
        <v/>
      </c>
      <c r="G13" s="592"/>
      <c r="H13" s="425"/>
      <c r="I13" s="426"/>
    </row>
    <row r="14" spans="1:9" s="100" customFormat="1" ht="27.75" customHeight="1" x14ac:dyDescent="0.2">
      <c r="A14" s="71" t="s">
        <v>95</v>
      </c>
      <c r="B14" s="332">
        <f>ROUND('d. Equipment'!D56,0)</f>
        <v>0</v>
      </c>
      <c r="C14" s="333">
        <f>ROUND('d. Equipment'!D107,0)</f>
        <v>0</v>
      </c>
      <c r="D14" s="334">
        <f>ROUND('d. Equipment'!D158,0)</f>
        <v>0</v>
      </c>
      <c r="E14" s="331">
        <f t="shared" si="0"/>
        <v>0</v>
      </c>
      <c r="F14" s="162" t="str">
        <f>IFERROR(E14/$E$24,"")</f>
        <v/>
      </c>
      <c r="G14" s="592"/>
      <c r="H14" s="425"/>
      <c r="I14" s="426"/>
    </row>
    <row r="15" spans="1:9" s="100" customFormat="1" ht="29.25" customHeight="1" x14ac:dyDescent="0.2">
      <c r="A15" s="71" t="s">
        <v>96</v>
      </c>
      <c r="B15" s="332">
        <f>ROUND('e. Supplies'!D80,0)</f>
        <v>0</v>
      </c>
      <c r="C15" s="333">
        <f>ROUND('e. Supplies'!D153,0)</f>
        <v>0</v>
      </c>
      <c r="D15" s="334">
        <f>ROUND('e. Supplies'!D226,0)</f>
        <v>0</v>
      </c>
      <c r="E15" s="331">
        <f t="shared" si="0"/>
        <v>0</v>
      </c>
      <c r="F15" s="162" t="str">
        <f>IFERROR(E15/$E$24,"")</f>
        <v/>
      </c>
      <c r="G15" s="592"/>
      <c r="H15" s="425"/>
      <c r="I15" s="426"/>
    </row>
    <row r="16" spans="1:9" s="100" customFormat="1" x14ac:dyDescent="0.2">
      <c r="A16" s="72" t="s">
        <v>134</v>
      </c>
      <c r="B16" s="332"/>
      <c r="C16" s="333"/>
      <c r="D16" s="334"/>
      <c r="E16" s="335"/>
      <c r="F16" s="134"/>
      <c r="G16" s="593"/>
      <c r="H16" s="427"/>
      <c r="I16" s="426"/>
    </row>
    <row r="17" spans="1:9" s="100" customFormat="1" x14ac:dyDescent="0.2">
      <c r="A17" s="132" t="s">
        <v>168</v>
      </c>
      <c r="B17" s="336">
        <f>ROUND('f. Contractual'!C21,0)</f>
        <v>0</v>
      </c>
      <c r="C17" s="337">
        <f>ROUND('f. Contractual'!D21,0)</f>
        <v>0</v>
      </c>
      <c r="D17" s="338">
        <f>ROUND('f. Contractual'!E21,0)</f>
        <v>0</v>
      </c>
      <c r="E17" s="339">
        <f>SUM(B17:D17)</f>
        <v>0</v>
      </c>
      <c r="F17" s="136" t="str">
        <f t="shared" ref="F17:F23" si="1">IFERROR(E17/$E$24,"")</f>
        <v/>
      </c>
      <c r="G17" s="592"/>
      <c r="H17" s="425"/>
      <c r="I17" s="426"/>
    </row>
    <row r="18" spans="1:9" s="100" customFormat="1" x14ac:dyDescent="0.2">
      <c r="A18" s="132" t="s">
        <v>289</v>
      </c>
      <c r="B18" s="340">
        <f>ROUND('f. Contractual'!C48,0)</f>
        <v>0</v>
      </c>
      <c r="C18" s="341">
        <f>ROUND('f. Contractual'!D48,0)</f>
        <v>0</v>
      </c>
      <c r="D18" s="342">
        <f>ROUND('f. Contractual'!E48,0)</f>
        <v>0</v>
      </c>
      <c r="E18" s="339">
        <f t="shared" si="0"/>
        <v>0</v>
      </c>
      <c r="F18" s="136" t="str">
        <f t="shared" si="1"/>
        <v/>
      </c>
      <c r="G18" s="592"/>
      <c r="H18" s="425"/>
      <c r="I18" s="426"/>
    </row>
    <row r="19" spans="1:9" s="100" customFormat="1" x14ac:dyDescent="0.2">
      <c r="A19" s="132" t="s">
        <v>169</v>
      </c>
      <c r="B19" s="340">
        <f>ROUND('f. Contractual'!C35,0)</f>
        <v>0</v>
      </c>
      <c r="C19" s="341">
        <f>ROUND('f. Contractual'!D35,0)</f>
        <v>0</v>
      </c>
      <c r="D19" s="342">
        <f>ROUND('f. Contractual'!E35,0)</f>
        <v>0</v>
      </c>
      <c r="E19" s="339">
        <f t="shared" si="0"/>
        <v>0</v>
      </c>
      <c r="F19" s="136" t="str">
        <f t="shared" si="1"/>
        <v/>
      </c>
      <c r="G19" s="592"/>
      <c r="H19" s="425"/>
      <c r="I19" s="426"/>
    </row>
    <row r="20" spans="1:9" s="100" customFormat="1" ht="18.75" customHeight="1" x14ac:dyDescent="0.2">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x14ac:dyDescent="0.2">
      <c r="A21" s="73" t="s">
        <v>97</v>
      </c>
      <c r="B21" s="328">
        <f>ROUND('g. Construction'!B16,0)</f>
        <v>0</v>
      </c>
      <c r="C21" s="329">
        <f>ROUND('g. Construction'!B24,0)</f>
        <v>0</v>
      </c>
      <c r="D21" s="330">
        <f>ROUND('g. Construction'!B32,0)</f>
        <v>0</v>
      </c>
      <c r="E21" s="331">
        <f t="shared" si="0"/>
        <v>0</v>
      </c>
      <c r="F21" s="162" t="str">
        <f t="shared" si="1"/>
        <v/>
      </c>
      <c r="G21" s="592"/>
      <c r="H21" s="425"/>
      <c r="I21" s="426"/>
    </row>
    <row r="22" spans="1:9" s="100" customFormat="1" ht="29.25" customHeight="1" x14ac:dyDescent="0.2">
      <c r="A22" s="71" t="s">
        <v>98</v>
      </c>
      <c r="B22" s="332">
        <f>ROUND('h. Other'!B44,0)</f>
        <v>0</v>
      </c>
      <c r="C22" s="333">
        <f>ROUND('h. Other'!B67,0)</f>
        <v>0</v>
      </c>
      <c r="D22" s="334">
        <f>ROUND('h. Other'!B90,0)</f>
        <v>0</v>
      </c>
      <c r="E22" s="331">
        <f>SUM(B22:D22)</f>
        <v>0</v>
      </c>
      <c r="F22" s="162" t="str">
        <f t="shared" si="1"/>
        <v/>
      </c>
      <c r="G22" s="592"/>
      <c r="H22" s="425"/>
      <c r="I22" s="426"/>
    </row>
    <row r="23" spans="1:9" s="100" customFormat="1" ht="30.75" customHeight="1" x14ac:dyDescent="0.2">
      <c r="A23" s="71" t="s">
        <v>99</v>
      </c>
      <c r="B23" s="332">
        <f>ROUND('i. Indirect Costs'!D9,0)</f>
        <v>0</v>
      </c>
      <c r="C23" s="333">
        <f>ROUND('i. Indirect Costs'!E9,0)</f>
        <v>0</v>
      </c>
      <c r="D23" s="334">
        <f>ROUND('i. Indirect Costs'!F9,0)</f>
        <v>0</v>
      </c>
      <c r="E23" s="331">
        <f>SUM(B23:D23)</f>
        <v>0</v>
      </c>
      <c r="F23" s="162" t="str">
        <f t="shared" si="1"/>
        <v/>
      </c>
      <c r="G23" s="592"/>
      <c r="H23" s="425"/>
      <c r="I23" s="426"/>
    </row>
    <row r="24" spans="1:9" s="100" customFormat="1" ht="26.25" customHeight="1" thickBot="1" x14ac:dyDescent="0.25">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x14ac:dyDescent="0.2">
      <c r="A25" s="173"/>
      <c r="B25" s="173"/>
      <c r="C25" s="173"/>
      <c r="D25" s="173"/>
      <c r="G25" s="93"/>
      <c r="H25" s="426"/>
      <c r="I25" s="426"/>
    </row>
    <row r="26" spans="1:9" s="100" customFormat="1" ht="15.75" thickBot="1" x14ac:dyDescent="0.25">
      <c r="A26" s="769" t="s">
        <v>237</v>
      </c>
      <c r="B26" s="769"/>
      <c r="C26" s="769"/>
      <c r="D26" s="21"/>
      <c r="E26" s="13"/>
      <c r="F26" s="21"/>
      <c r="G26" s="93"/>
      <c r="H26" s="426"/>
      <c r="I26" s="426"/>
    </row>
    <row r="27" spans="1:9" s="100" customFormat="1" ht="178.5" customHeight="1" thickBot="1" x14ac:dyDescent="0.25">
      <c r="A27" s="755"/>
      <c r="B27" s="756"/>
      <c r="C27" s="756"/>
      <c r="D27" s="756"/>
      <c r="E27" s="756"/>
      <c r="F27" s="756"/>
      <c r="G27" s="757"/>
    </row>
    <row r="28" spans="1:9" s="100" customFormat="1" x14ac:dyDescent="0.2">
      <c r="A28" s="173"/>
      <c r="B28" s="173"/>
      <c r="C28" s="173"/>
      <c r="D28" s="173"/>
      <c r="G28" s="93"/>
    </row>
    <row r="29" spans="1:9" s="100" customFormat="1" x14ac:dyDescent="0.2">
      <c r="A29" s="173"/>
      <c r="B29" s="173"/>
      <c r="C29" s="173"/>
      <c r="D29" s="173"/>
      <c r="G29" s="93"/>
    </row>
    <row r="30" spans="1:9" s="100" customFormat="1" x14ac:dyDescent="0.2">
      <c r="A30" s="173"/>
      <c r="B30" s="173"/>
      <c r="C30" s="173"/>
      <c r="D30" s="173"/>
      <c r="G30" s="93"/>
    </row>
    <row r="31" spans="1:9" s="100" customFormat="1" x14ac:dyDescent="0.2">
      <c r="A31" s="176"/>
      <c r="B31" s="176"/>
      <c r="C31" s="176"/>
      <c r="D31" s="176"/>
      <c r="G31" s="93"/>
    </row>
    <row r="32" spans="1:9" s="100" customFormat="1" x14ac:dyDescent="0.2">
      <c r="A32" s="173"/>
      <c r="B32" s="173"/>
      <c r="C32" s="173"/>
      <c r="D32" s="173"/>
      <c r="G32" s="93"/>
    </row>
    <row r="33" spans="1:7" s="100" customFormat="1" x14ac:dyDescent="0.2">
      <c r="A33" s="173"/>
      <c r="B33" s="173"/>
      <c r="C33" s="173"/>
      <c r="D33" s="173"/>
      <c r="G33" s="93"/>
    </row>
    <row r="34" spans="1:7" s="100" customFormat="1" x14ac:dyDescent="0.2">
      <c r="A34" s="173"/>
      <c r="B34" s="173"/>
      <c r="C34" s="173"/>
      <c r="D34" s="173"/>
      <c r="G34" s="93"/>
    </row>
    <row r="35" spans="1:7" s="100" customFormat="1" x14ac:dyDescent="0.2">
      <c r="A35" s="173"/>
      <c r="B35" s="173"/>
      <c r="C35" s="173"/>
      <c r="D35" s="173"/>
      <c r="G35" s="93"/>
    </row>
    <row r="36" spans="1:7" s="100" customFormat="1" x14ac:dyDescent="0.2">
      <c r="A36" s="173"/>
      <c r="B36" s="173"/>
      <c r="C36" s="173"/>
      <c r="D36" s="173"/>
      <c r="G36" s="93"/>
    </row>
    <row r="37" spans="1:7" s="100" customFormat="1" x14ac:dyDescent="0.2">
      <c r="A37" s="173"/>
      <c r="B37" s="173"/>
      <c r="C37" s="173"/>
      <c r="D37" s="173"/>
      <c r="G37" s="93"/>
    </row>
    <row r="38" spans="1:7" s="100" customFormat="1" x14ac:dyDescent="0.2">
      <c r="A38" s="173"/>
      <c r="B38" s="173"/>
      <c r="C38" s="173"/>
      <c r="D38" s="173"/>
      <c r="G38" s="93"/>
    </row>
    <row r="39" spans="1:7" s="100" customFormat="1" x14ac:dyDescent="0.2">
      <c r="A39" s="173"/>
      <c r="B39" s="173"/>
      <c r="C39" s="173"/>
      <c r="D39" s="173"/>
      <c r="G39" s="93"/>
    </row>
    <row r="40" spans="1:7" s="100" customFormat="1" x14ac:dyDescent="0.2">
      <c r="A40" s="173"/>
      <c r="B40" s="173"/>
      <c r="C40" s="173"/>
      <c r="D40" s="173"/>
      <c r="G40" s="93"/>
    </row>
    <row r="41" spans="1:7" s="100" customFormat="1" x14ac:dyDescent="0.2">
      <c r="A41" s="173"/>
      <c r="B41" s="173"/>
      <c r="C41" s="173"/>
      <c r="D41" s="173"/>
      <c r="G41" s="93"/>
    </row>
    <row r="42" spans="1:7" s="100" customFormat="1" x14ac:dyDescent="0.2">
      <c r="A42" s="173"/>
      <c r="B42" s="173"/>
      <c r="C42" s="173"/>
      <c r="D42" s="173"/>
      <c r="G42" s="93"/>
    </row>
    <row r="43" spans="1:7" s="100" customFormat="1" x14ac:dyDescent="0.2">
      <c r="A43" s="173"/>
      <c r="B43" s="173"/>
      <c r="C43" s="173"/>
      <c r="D43" s="173"/>
      <c r="G43" s="93"/>
    </row>
    <row r="44" spans="1:7" s="100" customFormat="1" x14ac:dyDescent="0.2">
      <c r="A44" s="173"/>
      <c r="B44" s="173"/>
      <c r="C44" s="173"/>
      <c r="D44" s="173"/>
      <c r="G44" s="93"/>
    </row>
    <row r="45" spans="1:7" s="100" customFormat="1" x14ac:dyDescent="0.2">
      <c r="A45" s="173"/>
      <c r="B45" s="173"/>
      <c r="C45" s="173"/>
      <c r="D45" s="173"/>
      <c r="G45" s="93"/>
    </row>
    <row r="46" spans="1:7" s="100" customFormat="1" x14ac:dyDescent="0.2">
      <c r="A46" s="173"/>
      <c r="B46" s="173"/>
      <c r="C46" s="173"/>
      <c r="D46" s="173"/>
      <c r="G46" s="93"/>
    </row>
    <row r="47" spans="1:7" s="100" customFormat="1" x14ac:dyDescent="0.2">
      <c r="A47" s="173"/>
      <c r="B47" s="173"/>
      <c r="C47" s="173"/>
      <c r="D47" s="173"/>
      <c r="G47" s="93"/>
    </row>
    <row r="48" spans="1:7" s="100" customFormat="1" x14ac:dyDescent="0.2">
      <c r="A48" s="173"/>
      <c r="B48" s="173"/>
      <c r="C48" s="173"/>
      <c r="D48" s="173"/>
      <c r="G48" s="93"/>
    </row>
    <row r="49" spans="1:7" s="100" customFormat="1" x14ac:dyDescent="0.2">
      <c r="A49" s="173"/>
      <c r="B49" s="173"/>
      <c r="C49" s="173"/>
      <c r="D49" s="173"/>
      <c r="G49" s="93"/>
    </row>
    <row r="50" spans="1:7" s="100" customFormat="1" x14ac:dyDescent="0.2">
      <c r="A50" s="173"/>
      <c r="B50" s="173"/>
      <c r="C50" s="173"/>
      <c r="D50" s="173"/>
      <c r="G50" s="93"/>
    </row>
    <row r="51" spans="1:7" s="100" customFormat="1" x14ac:dyDescent="0.2">
      <c r="A51" s="173"/>
      <c r="B51" s="173"/>
      <c r="C51" s="173"/>
      <c r="D51" s="173"/>
      <c r="G51" s="93"/>
    </row>
    <row r="52" spans="1:7" s="100" customFormat="1" x14ac:dyDescent="0.2">
      <c r="A52" s="173"/>
      <c r="B52" s="173"/>
      <c r="C52" s="173"/>
      <c r="D52" s="173"/>
      <c r="G52" s="93"/>
    </row>
    <row r="53" spans="1:7" s="100" customFormat="1" x14ac:dyDescent="0.2">
      <c r="A53" s="173"/>
      <c r="B53" s="173"/>
      <c r="C53" s="173"/>
      <c r="D53" s="173"/>
      <c r="G53" s="93"/>
    </row>
    <row r="54" spans="1:7" s="100" customFormat="1" x14ac:dyDescent="0.2">
      <c r="A54" s="173"/>
      <c r="B54" s="173"/>
      <c r="C54" s="173"/>
      <c r="D54" s="173"/>
      <c r="G54" s="93"/>
    </row>
    <row r="55" spans="1:7" s="100" customFormat="1" x14ac:dyDescent="0.2">
      <c r="A55" s="173"/>
      <c r="B55" s="173"/>
      <c r="C55" s="173"/>
      <c r="D55" s="173"/>
      <c r="G55" s="93"/>
    </row>
    <row r="56" spans="1:7" s="100" customFormat="1" x14ac:dyDescent="0.2">
      <c r="A56" s="173"/>
      <c r="B56" s="173"/>
      <c r="C56" s="173"/>
      <c r="D56" s="173"/>
      <c r="G56" s="93"/>
    </row>
    <row r="57" spans="1:7" s="100" customFormat="1" x14ac:dyDescent="0.2">
      <c r="A57" s="173"/>
      <c r="B57" s="173"/>
      <c r="C57" s="173"/>
      <c r="D57" s="173"/>
      <c r="G57" s="93"/>
    </row>
    <row r="58" spans="1:7" s="100" customFormat="1" x14ac:dyDescent="0.2">
      <c r="A58" s="173"/>
      <c r="B58" s="173"/>
      <c r="C58" s="173"/>
      <c r="D58" s="173"/>
      <c r="G58" s="93"/>
    </row>
    <row r="59" spans="1:7" s="100" customFormat="1" x14ac:dyDescent="0.2">
      <c r="A59" s="173"/>
      <c r="B59" s="173"/>
      <c r="C59" s="173"/>
      <c r="D59" s="173"/>
      <c r="G59" s="93"/>
    </row>
    <row r="60" spans="1:7" s="100" customFormat="1" x14ac:dyDescent="0.2">
      <c r="A60" s="173"/>
      <c r="B60" s="173"/>
      <c r="C60" s="173"/>
      <c r="D60" s="173"/>
      <c r="G60" s="93"/>
    </row>
    <row r="61" spans="1:7" s="100" customFormat="1" x14ac:dyDescent="0.2">
      <c r="A61" s="173"/>
      <c r="B61" s="173"/>
      <c r="C61" s="173"/>
      <c r="D61" s="173"/>
      <c r="G61" s="93"/>
    </row>
    <row r="62" spans="1:7" s="100" customFormat="1" x14ac:dyDescent="0.2">
      <c r="A62" s="173"/>
      <c r="B62" s="173"/>
      <c r="C62" s="173"/>
      <c r="D62" s="173"/>
      <c r="G62" s="93"/>
    </row>
    <row r="63" spans="1:7" s="100" customFormat="1" x14ac:dyDescent="0.2">
      <c r="A63" s="173"/>
      <c r="B63" s="173"/>
      <c r="C63" s="173"/>
      <c r="D63" s="173"/>
      <c r="G63" s="93"/>
    </row>
    <row r="64" spans="1:7" s="100" customFormat="1" x14ac:dyDescent="0.2">
      <c r="A64" s="173"/>
      <c r="B64" s="173"/>
      <c r="C64" s="173"/>
      <c r="D64" s="173"/>
      <c r="G64" s="93"/>
    </row>
    <row r="65" spans="1:7" s="100" customFormat="1" x14ac:dyDescent="0.2">
      <c r="A65" s="173"/>
      <c r="B65" s="173"/>
      <c r="C65" s="173"/>
      <c r="D65" s="173"/>
      <c r="G65" s="93"/>
    </row>
    <row r="66" spans="1:7" s="100" customFormat="1" x14ac:dyDescent="0.2">
      <c r="A66" s="173"/>
      <c r="B66" s="173"/>
      <c r="C66" s="173"/>
      <c r="D66" s="173"/>
      <c r="G66" s="93"/>
    </row>
    <row r="67" spans="1:7" s="100" customFormat="1" x14ac:dyDescent="0.2">
      <c r="A67" s="173"/>
      <c r="B67" s="173"/>
      <c r="C67" s="173"/>
      <c r="D67" s="173"/>
      <c r="G67" s="93"/>
    </row>
    <row r="68" spans="1:7" s="100" customFormat="1" x14ac:dyDescent="0.2">
      <c r="A68" s="173"/>
      <c r="B68" s="173"/>
      <c r="C68" s="173"/>
      <c r="D68" s="173"/>
      <c r="G68" s="93"/>
    </row>
    <row r="69" spans="1:7" s="100" customFormat="1" x14ac:dyDescent="0.2">
      <c r="A69" s="173"/>
      <c r="B69" s="173"/>
      <c r="C69" s="173"/>
      <c r="D69" s="173"/>
      <c r="G69" s="93"/>
    </row>
    <row r="70" spans="1:7" s="100" customFormat="1" x14ac:dyDescent="0.2">
      <c r="A70" s="173"/>
      <c r="B70" s="173"/>
      <c r="C70" s="173"/>
      <c r="D70" s="173"/>
      <c r="G70" s="93"/>
    </row>
    <row r="71" spans="1:7" s="100" customFormat="1" x14ac:dyDescent="0.2">
      <c r="A71" s="173"/>
      <c r="B71" s="173"/>
      <c r="C71" s="173"/>
      <c r="D71" s="173"/>
      <c r="G71" s="93"/>
    </row>
    <row r="72" spans="1:7" s="100" customFormat="1" x14ac:dyDescent="0.2">
      <c r="A72" s="173"/>
      <c r="B72" s="173"/>
      <c r="C72" s="173"/>
      <c r="D72" s="173"/>
      <c r="G72" s="93"/>
    </row>
    <row r="73" spans="1:7" s="100" customFormat="1" x14ac:dyDescent="0.2">
      <c r="A73" s="173"/>
      <c r="B73" s="173"/>
      <c r="C73" s="173"/>
      <c r="D73" s="173"/>
      <c r="G73" s="93"/>
    </row>
    <row r="74" spans="1:7" s="100" customFormat="1" x14ac:dyDescent="0.2">
      <c r="A74" s="173"/>
      <c r="B74" s="173"/>
      <c r="C74" s="173"/>
      <c r="D74" s="173"/>
      <c r="G74" s="93"/>
    </row>
    <row r="75" spans="1:7" s="100" customFormat="1" x14ac:dyDescent="0.2">
      <c r="A75" s="173"/>
      <c r="B75" s="173"/>
      <c r="C75" s="173"/>
      <c r="D75" s="173"/>
      <c r="G75" s="93"/>
    </row>
    <row r="76" spans="1:7" s="100" customFormat="1" x14ac:dyDescent="0.2">
      <c r="A76" s="173"/>
      <c r="B76" s="173"/>
      <c r="C76" s="173"/>
      <c r="D76" s="173"/>
      <c r="G76" s="93"/>
    </row>
    <row r="77" spans="1:7" s="100" customFormat="1" x14ac:dyDescent="0.2">
      <c r="A77" s="173"/>
      <c r="B77" s="173"/>
      <c r="C77" s="173"/>
      <c r="D77" s="173"/>
      <c r="G77" s="93"/>
    </row>
    <row r="78" spans="1:7" s="100" customFormat="1" x14ac:dyDescent="0.2">
      <c r="A78" s="173"/>
      <c r="B78" s="173"/>
      <c r="C78" s="173"/>
      <c r="D78" s="173"/>
      <c r="G78" s="93"/>
    </row>
    <row r="79" spans="1:7" s="100" customFormat="1" x14ac:dyDescent="0.2">
      <c r="A79" s="173"/>
      <c r="B79" s="173"/>
      <c r="C79" s="173"/>
      <c r="D79" s="173"/>
      <c r="G79" s="93"/>
    </row>
    <row r="80" spans="1:7" s="100" customFormat="1" x14ac:dyDescent="0.2">
      <c r="A80" s="173"/>
      <c r="B80" s="173"/>
      <c r="C80" s="173"/>
      <c r="D80" s="173"/>
      <c r="G80" s="93"/>
    </row>
    <row r="81" spans="1:7" s="100" customFormat="1" x14ac:dyDescent="0.2">
      <c r="A81" s="173"/>
      <c r="B81" s="173"/>
      <c r="C81" s="173"/>
      <c r="D81" s="173"/>
      <c r="G81" s="93"/>
    </row>
    <row r="82" spans="1:7" s="100" customFormat="1" x14ac:dyDescent="0.2">
      <c r="A82" s="173"/>
      <c r="B82" s="173"/>
      <c r="C82" s="173"/>
      <c r="D82" s="173"/>
      <c r="G82" s="93"/>
    </row>
    <row r="83" spans="1:7" s="100" customFormat="1" x14ac:dyDescent="0.2">
      <c r="A83" s="173"/>
      <c r="B83" s="173"/>
      <c r="C83" s="173"/>
      <c r="D83" s="173"/>
      <c r="G83" s="93"/>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1"/>
      <headerFooter alignWithMargins="0"/>
    </customSheetView>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2"/>
      <headerFooter alignWithMargins="0"/>
    </customSheetView>
  </customSheetViews>
  <mergeCells count="12">
    <mergeCell ref="A2:G2"/>
    <mergeCell ref="B3:C3"/>
    <mergeCell ref="D3:F3"/>
    <mergeCell ref="A26:C26"/>
    <mergeCell ref="E1:F1"/>
    <mergeCell ref="A1:C1"/>
    <mergeCell ref="A27:G27"/>
    <mergeCell ref="B4:C4"/>
    <mergeCell ref="D4:F4"/>
    <mergeCell ref="A6:G6"/>
    <mergeCell ref="A7:G7"/>
    <mergeCell ref="A9:G9"/>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7"/>
  <sheetViews>
    <sheetView showGridLines="0" zoomScale="95" zoomScaleNormal="95" workbookViewId="0">
      <pane ySplit="8" topLeftCell="A11" activePane="bottomLeft" state="frozen"/>
      <selection pane="bottomLeft" activeCell="D22" sqref="D22"/>
    </sheetView>
  </sheetViews>
  <sheetFormatPr defaultColWidth="9.140625" defaultRowHeight="12.75" x14ac:dyDescent="0.2"/>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x14ac:dyDescent="0.2">
      <c r="A1" s="49" t="s">
        <v>171</v>
      </c>
      <c r="B1" s="569" t="s">
        <v>151</v>
      </c>
      <c r="C1" s="568">
        <f>'Instructions and Summary'!B4</f>
        <v>0</v>
      </c>
      <c r="D1" s="1074">
        <f>'Instructions and Summary'!G1</f>
        <v>0</v>
      </c>
      <c r="E1" s="1117"/>
    </row>
    <row r="2" spans="1:9" s="42" customFormat="1" ht="18.75" thickBot="1" x14ac:dyDescent="0.25">
      <c r="A2" s="1118" t="s">
        <v>97</v>
      </c>
      <c r="B2" s="1118"/>
      <c r="C2" s="1118"/>
      <c r="D2" s="1118"/>
    </row>
    <row r="3" spans="1:9" ht="126.75" customHeight="1" thickBot="1" x14ac:dyDescent="0.25">
      <c r="A3" s="1121" t="s">
        <v>265</v>
      </c>
      <c r="B3" s="1079"/>
      <c r="C3" s="1079"/>
      <c r="D3" s="1080"/>
    </row>
    <row r="4" spans="1:9" x14ac:dyDescent="0.2">
      <c r="A4" s="10"/>
    </row>
    <row r="5" spans="1:9" ht="19.5" customHeight="1" thickBot="1" x14ac:dyDescent="0.3">
      <c r="A5" s="1120" t="s">
        <v>270</v>
      </c>
      <c r="B5" s="1120"/>
      <c r="C5" s="1120"/>
      <c r="D5" s="1120"/>
    </row>
    <row r="6" spans="1:9" ht="70.5" customHeight="1" thickBot="1" x14ac:dyDescent="0.25">
      <c r="A6" s="1119" t="s">
        <v>236</v>
      </c>
      <c r="B6" s="1042"/>
      <c r="C6" s="1042"/>
      <c r="D6" s="1043"/>
    </row>
    <row r="7" spans="1:9" ht="20.25" customHeight="1" thickBot="1" x14ac:dyDescent="0.25">
      <c r="A7" s="10"/>
    </row>
    <row r="8" spans="1:9" s="23" customFormat="1" ht="26.25" customHeight="1" thickBot="1" x14ac:dyDescent="0.25">
      <c r="A8" s="242" t="s">
        <v>153</v>
      </c>
      <c r="B8" s="260" t="s">
        <v>154</v>
      </c>
      <c r="C8" s="261" t="s">
        <v>107</v>
      </c>
      <c r="D8" s="262" t="s">
        <v>228</v>
      </c>
    </row>
    <row r="9" spans="1:9" s="165" customFormat="1" ht="21" customHeight="1" thickBot="1" x14ac:dyDescent="0.25">
      <c r="A9" s="263" t="s">
        <v>212</v>
      </c>
      <c r="B9" s="255">
        <v>28000</v>
      </c>
      <c r="C9" s="264" t="s">
        <v>1</v>
      </c>
      <c r="D9" s="254" t="s">
        <v>2</v>
      </c>
      <c r="E9" s="430"/>
      <c r="F9" s="430"/>
      <c r="G9" s="430"/>
      <c r="H9" s="430"/>
      <c r="I9" s="430"/>
    </row>
    <row r="10" spans="1:9" s="23" customFormat="1" ht="15.75" thickBot="1" x14ac:dyDescent="0.25">
      <c r="A10" s="1047" t="s">
        <v>173</v>
      </c>
      <c r="B10" s="1048"/>
      <c r="C10" s="1048"/>
      <c r="D10" s="1049"/>
    </row>
    <row r="11" spans="1:9" s="75" customFormat="1" ht="29.25" customHeight="1" x14ac:dyDescent="0.2">
      <c r="A11" s="438"/>
      <c r="B11" s="153"/>
      <c r="C11" s="444"/>
      <c r="D11" s="271"/>
      <c r="E11" s="26"/>
      <c r="F11" s="26"/>
      <c r="G11" s="26"/>
      <c r="H11" s="26"/>
      <c r="I11" s="26"/>
    </row>
    <row r="12" spans="1:9" s="75" customFormat="1" ht="29.25" customHeight="1" x14ac:dyDescent="0.2">
      <c r="A12" s="439"/>
      <c r="B12" s="153"/>
      <c r="C12" s="445"/>
      <c r="D12" s="272"/>
      <c r="E12" s="26"/>
      <c r="F12" s="26"/>
      <c r="G12" s="26"/>
      <c r="H12" s="26"/>
      <c r="I12" s="26"/>
    </row>
    <row r="13" spans="1:9" s="75" customFormat="1" ht="29.25" customHeight="1" x14ac:dyDescent="0.2">
      <c r="A13" s="439"/>
      <c r="B13" s="153"/>
      <c r="C13" s="445"/>
      <c r="D13" s="272"/>
      <c r="E13" s="26"/>
      <c r="F13" s="26"/>
      <c r="G13" s="26"/>
      <c r="H13" s="26"/>
      <c r="I13" s="26"/>
    </row>
    <row r="14" spans="1:9" s="75" customFormat="1" ht="29.25" customHeight="1" x14ac:dyDescent="0.2">
      <c r="A14" s="439"/>
      <c r="B14" s="153"/>
      <c r="C14" s="445"/>
      <c r="D14" s="272"/>
      <c r="E14" s="26"/>
      <c r="F14" s="26"/>
      <c r="G14" s="26"/>
      <c r="H14" s="26"/>
      <c r="I14" s="26"/>
    </row>
    <row r="15" spans="1:9" s="75" customFormat="1" ht="29.25" customHeight="1" thickBot="1" x14ac:dyDescent="0.25">
      <c r="A15" s="439"/>
      <c r="B15" s="153"/>
      <c r="C15" s="445"/>
      <c r="D15" s="272"/>
      <c r="E15" s="26"/>
      <c r="F15" s="26"/>
      <c r="G15" s="26"/>
      <c r="H15" s="26"/>
      <c r="I15" s="26"/>
    </row>
    <row r="16" spans="1:9" ht="13.5" thickBot="1" x14ac:dyDescent="0.25">
      <c r="A16" s="299" t="s">
        <v>177</v>
      </c>
      <c r="B16" s="305">
        <f>SUM(B11:B15)</f>
        <v>0</v>
      </c>
      <c r="C16" s="1128"/>
      <c r="D16" s="1129"/>
    </row>
    <row r="17" spans="1:9" ht="17.25" customHeight="1" thickBot="1" x14ac:dyDescent="0.25">
      <c r="A17" s="1097"/>
      <c r="B17" s="1098"/>
      <c r="C17" s="1098"/>
      <c r="D17" s="1099"/>
    </row>
    <row r="18" spans="1:9" s="23" customFormat="1" ht="15.75" thickBot="1" x14ac:dyDescent="0.25">
      <c r="A18" s="1050" t="s">
        <v>174</v>
      </c>
      <c r="B18" s="1051"/>
      <c r="C18" s="1051"/>
      <c r="D18" s="1052"/>
    </row>
    <row r="19" spans="1:9" s="75" customFormat="1" ht="26.25" customHeight="1" x14ac:dyDescent="0.2">
      <c r="A19" s="440"/>
      <c r="B19" s="145"/>
      <c r="C19" s="443"/>
      <c r="D19" s="273"/>
      <c r="E19" s="26"/>
      <c r="F19" s="26"/>
      <c r="G19" s="26"/>
      <c r="H19" s="26"/>
      <c r="I19" s="26"/>
    </row>
    <row r="20" spans="1:9" s="75" customFormat="1" ht="26.25" customHeight="1" x14ac:dyDescent="0.2">
      <c r="A20" s="440"/>
      <c r="B20" s="145"/>
      <c r="C20" s="443"/>
      <c r="D20" s="273"/>
      <c r="E20" s="26"/>
      <c r="F20" s="26"/>
      <c r="G20" s="26"/>
      <c r="H20" s="26"/>
      <c r="I20" s="26"/>
    </row>
    <row r="21" spans="1:9" s="75" customFormat="1" ht="26.25" customHeight="1" x14ac:dyDescent="0.2">
      <c r="A21" s="440"/>
      <c r="B21" s="145"/>
      <c r="C21" s="443"/>
      <c r="D21" s="273"/>
      <c r="E21" s="26"/>
      <c r="F21" s="26"/>
      <c r="G21" s="26"/>
      <c r="H21" s="26"/>
      <c r="I21" s="26"/>
    </row>
    <row r="22" spans="1:9" s="75" customFormat="1" ht="26.25" customHeight="1" x14ac:dyDescent="0.2">
      <c r="A22" s="440"/>
      <c r="B22" s="145"/>
      <c r="C22" s="443"/>
      <c r="D22" s="273"/>
      <c r="E22" s="26"/>
      <c r="F22" s="26"/>
      <c r="G22" s="26"/>
      <c r="H22" s="26"/>
      <c r="I22" s="26"/>
    </row>
    <row r="23" spans="1:9" s="75" customFormat="1" ht="26.25" customHeight="1" thickBot="1" x14ac:dyDescent="0.25">
      <c r="A23" s="440"/>
      <c r="B23" s="145"/>
      <c r="C23" s="443"/>
      <c r="D23" s="273"/>
      <c r="E23" s="26"/>
      <c r="F23" s="26"/>
      <c r="G23" s="26"/>
      <c r="H23" s="26"/>
      <c r="I23" s="26"/>
    </row>
    <row r="24" spans="1:9" ht="13.5" thickBot="1" x14ac:dyDescent="0.25">
      <c r="A24" s="298" t="s">
        <v>178</v>
      </c>
      <c r="B24" s="309">
        <f>SUM(B19:B23)</f>
        <v>0</v>
      </c>
      <c r="C24" s="1122"/>
      <c r="D24" s="1123"/>
    </row>
    <row r="25" spans="1:9" ht="18.75" customHeight="1" thickBot="1" x14ac:dyDescent="0.25">
      <c r="A25" s="1097"/>
      <c r="B25" s="1098"/>
      <c r="C25" s="1098"/>
      <c r="D25" s="1099"/>
    </row>
    <row r="26" spans="1:9" s="23" customFormat="1" ht="15.75" thickBot="1" x14ac:dyDescent="0.25">
      <c r="A26" s="1044" t="s">
        <v>175</v>
      </c>
      <c r="B26" s="1045"/>
      <c r="C26" s="1045"/>
      <c r="D26" s="1046"/>
    </row>
    <row r="27" spans="1:9" s="75" customFormat="1" ht="27.75" customHeight="1" x14ac:dyDescent="0.2">
      <c r="A27" s="441"/>
      <c r="B27" s="157"/>
      <c r="C27" s="442"/>
      <c r="D27" s="274"/>
      <c r="E27" s="26"/>
      <c r="F27" s="26"/>
      <c r="G27" s="26"/>
      <c r="H27" s="26"/>
      <c r="I27" s="26"/>
    </row>
    <row r="28" spans="1:9" s="75" customFormat="1" ht="27.75" customHeight="1" x14ac:dyDescent="0.2">
      <c r="A28" s="441"/>
      <c r="B28" s="157"/>
      <c r="C28" s="442"/>
      <c r="D28" s="274"/>
      <c r="E28" s="26"/>
      <c r="F28" s="26"/>
      <c r="G28" s="26"/>
      <c r="H28" s="26"/>
      <c r="I28" s="26"/>
    </row>
    <row r="29" spans="1:9" s="75" customFormat="1" ht="27.75" customHeight="1" x14ac:dyDescent="0.2">
      <c r="A29" s="441"/>
      <c r="B29" s="157"/>
      <c r="C29" s="442"/>
      <c r="D29" s="274"/>
      <c r="E29" s="26"/>
      <c r="F29" s="26"/>
      <c r="G29" s="26"/>
      <c r="H29" s="26"/>
      <c r="I29" s="26"/>
    </row>
    <row r="30" spans="1:9" s="75" customFormat="1" ht="27.75" customHeight="1" x14ac:dyDescent="0.2">
      <c r="A30" s="441"/>
      <c r="B30" s="157"/>
      <c r="C30" s="442"/>
      <c r="D30" s="274"/>
      <c r="E30" s="26"/>
      <c r="F30" s="26"/>
      <c r="G30" s="26"/>
      <c r="H30" s="26"/>
      <c r="I30" s="26"/>
    </row>
    <row r="31" spans="1:9" s="75" customFormat="1" ht="27.75" customHeight="1" thickBot="1" x14ac:dyDescent="0.25">
      <c r="A31" s="441"/>
      <c r="B31" s="157"/>
      <c r="C31" s="442"/>
      <c r="D31" s="274"/>
      <c r="E31" s="26"/>
      <c r="F31" s="26"/>
      <c r="G31" s="26"/>
      <c r="H31" s="26"/>
      <c r="I31" s="26"/>
    </row>
    <row r="32" spans="1:9" ht="13.5" thickBot="1" x14ac:dyDescent="0.25">
      <c r="A32" s="296" t="s">
        <v>179</v>
      </c>
      <c r="B32" s="313">
        <f>SUM(B27:B31)</f>
        <v>0</v>
      </c>
      <c r="C32" s="1124"/>
      <c r="D32" s="1125"/>
    </row>
    <row r="33" spans="1:4" ht="13.5" thickBot="1" x14ac:dyDescent="0.25">
      <c r="A33" s="1097"/>
      <c r="B33" s="1098"/>
      <c r="C33" s="1098"/>
      <c r="D33" s="1099"/>
    </row>
    <row r="34" spans="1:4" s="23" customFormat="1" ht="15.75" customHeight="1" thickBot="1" x14ac:dyDescent="0.25">
      <c r="A34" s="297" t="s">
        <v>150</v>
      </c>
      <c r="B34" s="314">
        <f>-B32+B24+B16</f>
        <v>0</v>
      </c>
      <c r="C34" s="1126"/>
      <c r="D34" s="1127"/>
    </row>
    <row r="36" spans="1:4" ht="13.5" thickBot="1" x14ac:dyDescent="0.25">
      <c r="A36" s="23" t="s">
        <v>237</v>
      </c>
    </row>
    <row r="37" spans="1:4" ht="156.75" customHeight="1" thickBot="1" x14ac:dyDescent="0.25">
      <c r="A37" s="755"/>
      <c r="B37" s="756"/>
      <c r="C37" s="756"/>
      <c r="D37" s="757"/>
    </row>
  </sheetData>
  <sheetProtection password="CC72" sheet="1" objects="1" scenarios="1" selectLockedCells="1"/>
  <customSheetViews>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1"/>
      <headerFooter alignWithMargins="0">
        <oddFooter>&amp;Lg. Construction&amp;RPage &amp;P of &amp;N</oddFooter>
      </headerFooter>
    </customSheetView>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J95"/>
  <sheetViews>
    <sheetView showGridLines="0" zoomScaleNormal="100" workbookViewId="0">
      <pane ySplit="19" topLeftCell="A20" activePane="bottomLeft" state="frozen"/>
      <selection pane="bottomLeft" activeCell="A3" sqref="A3:F17"/>
    </sheetView>
  </sheetViews>
  <sheetFormatPr defaultColWidth="9.140625" defaultRowHeight="12.75" x14ac:dyDescent="0.2"/>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17.85546875" style="718" customWidth="1"/>
    <col min="10" max="10" width="17.5703125" style="718" customWidth="1"/>
    <col min="11" max="16384" width="9.140625" style="718"/>
  </cols>
  <sheetData>
    <row r="1" spans="1:10" s="23" customFormat="1" ht="24.75" customHeight="1" x14ac:dyDescent="0.2">
      <c r="A1" s="1040" t="s">
        <v>251</v>
      </c>
      <c r="B1" s="1040"/>
      <c r="C1" s="713">
        <f>'Instructions and Summary'!B4</f>
        <v>0</v>
      </c>
      <c r="D1" s="713"/>
      <c r="E1" s="713"/>
      <c r="F1" s="1074">
        <f>'Instructions and Summary'!G1</f>
        <v>0</v>
      </c>
      <c r="G1" s="1133"/>
    </row>
    <row r="2" spans="1:10" s="25" customFormat="1" ht="23.25" customHeight="1" thickBot="1" x14ac:dyDescent="0.25">
      <c r="A2" s="1038" t="s">
        <v>98</v>
      </c>
      <c r="B2" s="1038"/>
      <c r="C2" s="1038"/>
      <c r="D2" s="1038"/>
      <c r="E2" s="1038"/>
      <c r="F2" s="1038"/>
      <c r="G2" s="24"/>
      <c r="H2" s="24"/>
      <c r="I2" s="24"/>
    </row>
    <row r="3" spans="1:10" x14ac:dyDescent="0.2">
      <c r="A3" s="1136" t="s">
        <v>293</v>
      </c>
      <c r="B3" s="1136"/>
      <c r="C3" s="1136"/>
      <c r="D3" s="1136"/>
      <c r="E3" s="1136"/>
      <c r="F3" s="1136"/>
      <c r="I3" s="1130" t="s">
        <v>275</v>
      </c>
      <c r="J3" s="1131"/>
    </row>
    <row r="4" spans="1:10" ht="15" customHeight="1" x14ac:dyDescent="0.2">
      <c r="A4" s="1137"/>
      <c r="B4" s="1137"/>
      <c r="C4" s="1137"/>
      <c r="D4" s="1137"/>
      <c r="E4" s="1137"/>
      <c r="F4" s="1137"/>
      <c r="I4" s="719" t="s">
        <v>276</v>
      </c>
      <c r="J4" s="720">
        <f>SUMIFS($B$24:$B$90,$D$24:$D$90,"Yes",$E$24:$E$90,I4)</f>
        <v>0</v>
      </c>
    </row>
    <row r="5" spans="1:10" ht="15" customHeight="1" x14ac:dyDescent="0.2">
      <c r="A5" s="1137"/>
      <c r="B5" s="1137"/>
      <c r="C5" s="1137"/>
      <c r="D5" s="1137"/>
      <c r="E5" s="1137"/>
      <c r="F5" s="1137"/>
      <c r="I5" s="719" t="s">
        <v>277</v>
      </c>
      <c r="J5" s="720">
        <f t="shared" ref="J5:J11" si="0">SUMIFS($B$24:$B$90,$D$24:$D$90,"Yes",$E$24:$E$90,I5)</f>
        <v>0</v>
      </c>
    </row>
    <row r="6" spans="1:10" ht="15" customHeight="1" x14ac:dyDescent="0.2">
      <c r="A6" s="1137"/>
      <c r="B6" s="1137"/>
      <c r="C6" s="1137"/>
      <c r="D6" s="1137"/>
      <c r="E6" s="1137"/>
      <c r="F6" s="1137"/>
      <c r="I6" s="719" t="s">
        <v>278</v>
      </c>
      <c r="J6" s="720">
        <f t="shared" si="0"/>
        <v>0</v>
      </c>
    </row>
    <row r="7" spans="1:10" ht="15" customHeight="1" x14ac:dyDescent="0.2">
      <c r="A7" s="1137"/>
      <c r="B7" s="1137"/>
      <c r="C7" s="1137"/>
      <c r="D7" s="1137"/>
      <c r="E7" s="1137"/>
      <c r="F7" s="1137"/>
      <c r="I7" s="719" t="s">
        <v>279</v>
      </c>
      <c r="J7" s="720">
        <f t="shared" si="0"/>
        <v>0</v>
      </c>
    </row>
    <row r="8" spans="1:10" ht="15" customHeight="1" x14ac:dyDescent="0.2">
      <c r="A8" s="1137"/>
      <c r="B8" s="1137"/>
      <c r="C8" s="1137"/>
      <c r="D8" s="1137"/>
      <c r="E8" s="1137"/>
      <c r="F8" s="1137"/>
      <c r="I8" s="719" t="s">
        <v>280</v>
      </c>
      <c r="J8" s="720">
        <f t="shared" si="0"/>
        <v>0</v>
      </c>
    </row>
    <row r="9" spans="1:10" ht="15" customHeight="1" x14ac:dyDescent="0.2">
      <c r="A9" s="1137"/>
      <c r="B9" s="1137"/>
      <c r="C9" s="1137"/>
      <c r="D9" s="1137"/>
      <c r="E9" s="1137"/>
      <c r="F9" s="1137"/>
      <c r="I9" s="719" t="s">
        <v>281</v>
      </c>
      <c r="J9" s="720">
        <f t="shared" si="0"/>
        <v>0</v>
      </c>
    </row>
    <row r="10" spans="1:10" ht="15" customHeight="1" x14ac:dyDescent="0.2">
      <c r="A10" s="1137"/>
      <c r="B10" s="1137"/>
      <c r="C10" s="1137"/>
      <c r="D10" s="1137"/>
      <c r="E10" s="1137"/>
      <c r="F10" s="1137"/>
      <c r="I10" s="719" t="s">
        <v>288</v>
      </c>
      <c r="J10" s="720">
        <f t="shared" si="0"/>
        <v>0</v>
      </c>
    </row>
    <row r="11" spans="1:10" ht="15" customHeight="1" x14ac:dyDescent="0.2">
      <c r="A11" s="1137"/>
      <c r="B11" s="1137"/>
      <c r="C11" s="1137"/>
      <c r="D11" s="1137"/>
      <c r="E11" s="1137"/>
      <c r="F11" s="1137"/>
      <c r="I11" s="719" t="s">
        <v>282</v>
      </c>
      <c r="J11" s="720">
        <f t="shared" si="0"/>
        <v>0</v>
      </c>
    </row>
    <row r="12" spans="1:10" ht="15" customHeight="1" x14ac:dyDescent="0.2">
      <c r="A12" s="1137"/>
      <c r="B12" s="1137"/>
      <c r="C12" s="1137"/>
      <c r="D12" s="1137"/>
      <c r="E12" s="1137"/>
      <c r="F12" s="1137"/>
      <c r="I12" s="721" t="s">
        <v>283</v>
      </c>
      <c r="J12" s="752">
        <f>SUM(J4:J11)</f>
        <v>0</v>
      </c>
    </row>
    <row r="13" spans="1:10" ht="15" customHeight="1" x14ac:dyDescent="0.2">
      <c r="A13" s="1137"/>
      <c r="B13" s="1137"/>
      <c r="C13" s="1137"/>
      <c r="D13" s="1137"/>
      <c r="E13" s="1137"/>
      <c r="F13" s="1137"/>
    </row>
    <row r="14" spans="1:10" ht="15" customHeight="1" x14ac:dyDescent="0.2">
      <c r="A14" s="1137"/>
      <c r="B14" s="1137"/>
      <c r="C14" s="1137"/>
      <c r="D14" s="1137"/>
      <c r="E14" s="1137"/>
      <c r="F14" s="1137"/>
      <c r="I14" s="721" t="s">
        <v>285</v>
      </c>
      <c r="J14" s="720">
        <f>SUMIF(D24:D43, "Yes", B24:B43)</f>
        <v>0</v>
      </c>
    </row>
    <row r="15" spans="1:10" ht="15" customHeight="1" x14ac:dyDescent="0.2">
      <c r="A15" s="1137"/>
      <c r="B15" s="1137"/>
      <c r="C15" s="1137"/>
      <c r="D15" s="1137"/>
      <c r="E15" s="1137"/>
      <c r="F15" s="1137"/>
      <c r="I15" s="721" t="s">
        <v>286</v>
      </c>
      <c r="J15" s="720">
        <f>SUMIF(D47:D66, "Yes", B47:B66)</f>
        <v>0</v>
      </c>
    </row>
    <row r="16" spans="1:10" ht="15" customHeight="1" x14ac:dyDescent="0.2">
      <c r="A16" s="1137"/>
      <c r="B16" s="1137"/>
      <c r="C16" s="1137"/>
      <c r="D16" s="1137"/>
      <c r="E16" s="1137"/>
      <c r="F16" s="1137"/>
      <c r="I16" s="721" t="s">
        <v>287</v>
      </c>
      <c r="J16" s="720">
        <f>SUMIF(D70:D89, "Yes", B70:B89)</f>
        <v>0</v>
      </c>
    </row>
    <row r="17" spans="1:9" ht="84" customHeight="1" x14ac:dyDescent="0.2">
      <c r="A17" s="1137"/>
      <c r="B17" s="1137"/>
      <c r="C17" s="1137"/>
      <c r="D17" s="1137"/>
      <c r="E17" s="1137"/>
      <c r="F17" s="1137"/>
    </row>
    <row r="18" spans="1:9" ht="13.5" thickBot="1" x14ac:dyDescent="0.25">
      <c r="A18" s="382"/>
      <c r="B18" s="383"/>
      <c r="C18" s="383"/>
      <c r="D18" s="383"/>
      <c r="E18" s="383"/>
      <c r="F18" s="383"/>
    </row>
    <row r="19" spans="1:9" s="80" customFormat="1" ht="15.75" thickBot="1" x14ac:dyDescent="0.25">
      <c r="A19" s="30" t="s">
        <v>127</v>
      </c>
      <c r="B19" s="50" t="s">
        <v>128</v>
      </c>
      <c r="C19" s="14" t="s">
        <v>107</v>
      </c>
      <c r="D19" s="570" t="s">
        <v>256</v>
      </c>
      <c r="E19" s="570" t="s">
        <v>284</v>
      </c>
      <c r="F19" s="15" t="s">
        <v>228</v>
      </c>
    </row>
    <row r="20" spans="1:9" ht="13.5" thickBot="1" x14ac:dyDescent="0.25">
      <c r="A20" s="722" t="s">
        <v>213</v>
      </c>
      <c r="B20" s="723">
        <v>16000</v>
      </c>
      <c r="C20" s="724" t="s">
        <v>161</v>
      </c>
      <c r="D20" s="571" t="s">
        <v>258</v>
      </c>
      <c r="E20" s="571"/>
      <c r="F20" s="725" t="s">
        <v>162</v>
      </c>
    </row>
    <row r="21" spans="1:9" ht="13.5" thickBot="1" x14ac:dyDescent="0.25">
      <c r="A21" s="256" t="s">
        <v>214</v>
      </c>
      <c r="B21" s="327">
        <v>10000</v>
      </c>
      <c r="C21" s="257" t="s">
        <v>159</v>
      </c>
      <c r="D21" s="571" t="s">
        <v>258</v>
      </c>
      <c r="E21" s="571"/>
      <c r="F21" s="258" t="s">
        <v>188</v>
      </c>
    </row>
    <row r="22" spans="1:9" ht="13.5" thickBot="1" x14ac:dyDescent="0.25">
      <c r="A22" s="251" t="s">
        <v>215</v>
      </c>
      <c r="B22" s="255">
        <v>4000</v>
      </c>
      <c r="C22" s="259" t="s">
        <v>190</v>
      </c>
      <c r="D22" s="571" t="s">
        <v>257</v>
      </c>
      <c r="E22" s="571" t="s">
        <v>278</v>
      </c>
      <c r="F22" s="254" t="s">
        <v>189</v>
      </c>
    </row>
    <row r="23" spans="1:9" s="23" customFormat="1" ht="15.75" thickBot="1" x14ac:dyDescent="0.25">
      <c r="A23" s="707"/>
      <c r="B23" s="708"/>
      <c r="C23" s="708" t="s">
        <v>173</v>
      </c>
      <c r="D23" s="708"/>
      <c r="E23" s="708"/>
      <c r="F23" s="709"/>
      <c r="I23" s="572" t="s">
        <v>257</v>
      </c>
    </row>
    <row r="24" spans="1:9" x14ac:dyDescent="0.2">
      <c r="A24" s="680"/>
      <c r="B24" s="434"/>
      <c r="C24" s="682"/>
      <c r="D24" s="726"/>
      <c r="E24" s="726"/>
      <c r="F24" s="625"/>
      <c r="I24" s="431" t="s">
        <v>258</v>
      </c>
    </row>
    <row r="25" spans="1:9" x14ac:dyDescent="0.2">
      <c r="A25" s="680"/>
      <c r="B25" s="434"/>
      <c r="C25" s="682"/>
      <c r="D25" s="726"/>
      <c r="E25" s="726"/>
      <c r="F25" s="625"/>
    </row>
    <row r="26" spans="1:9" x14ac:dyDescent="0.2">
      <c r="A26" s="680"/>
      <c r="B26" s="434"/>
      <c r="C26" s="682"/>
      <c r="D26" s="726"/>
      <c r="E26" s="726"/>
      <c r="F26" s="625"/>
    </row>
    <row r="27" spans="1:9" x14ac:dyDescent="0.2">
      <c r="A27" s="680"/>
      <c r="B27" s="434"/>
      <c r="C27" s="682"/>
      <c r="D27" s="726"/>
      <c r="E27" s="726"/>
      <c r="F27" s="625"/>
    </row>
    <row r="28" spans="1:9" x14ac:dyDescent="0.2">
      <c r="A28" s="680"/>
      <c r="B28" s="434"/>
      <c r="C28" s="682"/>
      <c r="D28" s="726"/>
      <c r="E28" s="726"/>
      <c r="F28" s="625"/>
    </row>
    <row r="29" spans="1:9" x14ac:dyDescent="0.2">
      <c r="A29" s="680"/>
      <c r="B29" s="434"/>
      <c r="C29" s="682"/>
      <c r="D29" s="726"/>
      <c r="E29" s="726"/>
      <c r="F29" s="625"/>
    </row>
    <row r="30" spans="1:9" x14ac:dyDescent="0.2">
      <c r="A30" s="680"/>
      <c r="B30" s="434"/>
      <c r="C30" s="682"/>
      <c r="D30" s="726"/>
      <c r="E30" s="726"/>
      <c r="F30" s="625"/>
    </row>
    <row r="31" spans="1:9" ht="13.5" customHeight="1" x14ac:dyDescent="0.2">
      <c r="A31" s="680"/>
      <c r="B31" s="434"/>
      <c r="C31" s="682"/>
      <c r="D31" s="726"/>
      <c r="E31" s="726"/>
      <c r="F31" s="625"/>
    </row>
    <row r="32" spans="1:9" ht="15.75" customHeight="1" x14ac:dyDescent="0.2">
      <c r="A32" s="680"/>
      <c r="B32" s="434"/>
      <c r="C32" s="682"/>
      <c r="D32" s="726"/>
      <c r="E32" s="726"/>
      <c r="F32" s="625"/>
    </row>
    <row r="33" spans="1:6" ht="15.75" customHeight="1" x14ac:dyDescent="0.2">
      <c r="A33" s="680"/>
      <c r="B33" s="434"/>
      <c r="C33" s="682"/>
      <c r="D33" s="726"/>
      <c r="E33" s="726"/>
      <c r="F33" s="625"/>
    </row>
    <row r="34" spans="1:6" ht="15.75" customHeight="1" x14ac:dyDescent="0.2">
      <c r="A34" s="680"/>
      <c r="B34" s="434"/>
      <c r="C34" s="682"/>
      <c r="D34" s="726"/>
      <c r="E34" s="726"/>
      <c r="F34" s="625"/>
    </row>
    <row r="35" spans="1:6" x14ac:dyDescent="0.2">
      <c r="A35" s="680"/>
      <c r="B35" s="434"/>
      <c r="C35" s="682"/>
      <c r="D35" s="726"/>
      <c r="E35" s="726"/>
      <c r="F35" s="625"/>
    </row>
    <row r="36" spans="1:6" x14ac:dyDescent="0.2">
      <c r="A36" s="680"/>
      <c r="B36" s="434"/>
      <c r="C36" s="682"/>
      <c r="D36" s="726"/>
      <c r="E36" s="726"/>
      <c r="F36" s="625"/>
    </row>
    <row r="37" spans="1:6" x14ac:dyDescent="0.2">
      <c r="A37" s="680"/>
      <c r="B37" s="434"/>
      <c r="C37" s="682"/>
      <c r="D37" s="726"/>
      <c r="E37" s="726"/>
      <c r="F37" s="625"/>
    </row>
    <row r="38" spans="1:6" x14ac:dyDescent="0.2">
      <c r="A38" s="680"/>
      <c r="B38" s="434"/>
      <c r="C38" s="682"/>
      <c r="D38" s="726"/>
      <c r="E38" s="726"/>
      <c r="F38" s="625"/>
    </row>
    <row r="39" spans="1:6" x14ac:dyDescent="0.2">
      <c r="A39" s="680"/>
      <c r="B39" s="434"/>
      <c r="C39" s="682"/>
      <c r="D39" s="726"/>
      <c r="E39" s="726"/>
      <c r="F39" s="625"/>
    </row>
    <row r="40" spans="1:6" x14ac:dyDescent="0.2">
      <c r="A40" s="680"/>
      <c r="B40" s="434"/>
      <c r="C40" s="682"/>
      <c r="D40" s="726"/>
      <c r="E40" s="726"/>
      <c r="F40" s="625"/>
    </row>
    <row r="41" spans="1:6" x14ac:dyDescent="0.2">
      <c r="A41" s="681"/>
      <c r="B41" s="727"/>
      <c r="C41" s="683"/>
      <c r="D41" s="728"/>
      <c r="E41" s="726"/>
      <c r="F41" s="623"/>
    </row>
    <row r="42" spans="1:6" x14ac:dyDescent="0.2">
      <c r="A42" s="681"/>
      <c r="B42" s="727"/>
      <c r="C42" s="683"/>
      <c r="D42" s="728"/>
      <c r="E42" s="726"/>
      <c r="F42" s="623"/>
    </row>
    <row r="43" spans="1:6" ht="13.5" thickBot="1" x14ac:dyDescent="0.25">
      <c r="A43" s="681"/>
      <c r="B43" s="727"/>
      <c r="C43" s="683"/>
      <c r="D43" s="728"/>
      <c r="E43" s="726"/>
      <c r="F43" s="623"/>
    </row>
    <row r="44" spans="1:6" ht="13.5" thickBot="1" x14ac:dyDescent="0.25">
      <c r="A44" s="299" t="s">
        <v>177</v>
      </c>
      <c r="B44" s="305">
        <f>SUM(B24:B43)</f>
        <v>0</v>
      </c>
      <c r="C44" s="729"/>
      <c r="D44" s="730"/>
      <c r="E44" s="730"/>
      <c r="F44" s="731"/>
    </row>
    <row r="45" spans="1:6" ht="13.5" thickBot="1" x14ac:dyDescent="0.25">
      <c r="A45" s="714"/>
      <c r="B45" s="715"/>
      <c r="C45" s="715"/>
      <c r="D45" s="715"/>
      <c r="E45" s="715"/>
      <c r="F45" s="716"/>
    </row>
    <row r="46" spans="1:6" s="23" customFormat="1" ht="15.75" thickBot="1" x14ac:dyDescent="0.25">
      <c r="A46" s="710"/>
      <c r="B46" s="711"/>
      <c r="C46" s="711" t="s">
        <v>174</v>
      </c>
      <c r="D46" s="711"/>
      <c r="E46" s="711"/>
      <c r="F46" s="712"/>
    </row>
    <row r="47" spans="1:6" x14ac:dyDescent="0.2">
      <c r="A47" s="684"/>
      <c r="B47" s="433"/>
      <c r="C47" s="687"/>
      <c r="D47" s="732"/>
      <c r="E47" s="733"/>
      <c r="F47" s="629"/>
    </row>
    <row r="48" spans="1:6" x14ac:dyDescent="0.2">
      <c r="A48" s="685"/>
      <c r="B48" s="734"/>
      <c r="C48" s="688"/>
      <c r="D48" s="733"/>
      <c r="E48" s="733"/>
      <c r="F48" s="630"/>
    </row>
    <row r="49" spans="1:6" x14ac:dyDescent="0.2">
      <c r="A49" s="685"/>
      <c r="B49" s="734"/>
      <c r="C49" s="688"/>
      <c r="D49" s="733"/>
      <c r="E49" s="733"/>
      <c r="F49" s="630"/>
    </row>
    <row r="50" spans="1:6" x14ac:dyDescent="0.2">
      <c r="A50" s="685"/>
      <c r="B50" s="734"/>
      <c r="C50" s="688"/>
      <c r="D50" s="733"/>
      <c r="E50" s="733"/>
      <c r="F50" s="630"/>
    </row>
    <row r="51" spans="1:6" x14ac:dyDescent="0.2">
      <c r="A51" s="685"/>
      <c r="B51" s="734"/>
      <c r="C51" s="688"/>
      <c r="D51" s="733"/>
      <c r="E51" s="733"/>
      <c r="F51" s="630"/>
    </row>
    <row r="52" spans="1:6" x14ac:dyDescent="0.2">
      <c r="A52" s="685"/>
      <c r="B52" s="734"/>
      <c r="C52" s="688"/>
      <c r="D52" s="733"/>
      <c r="E52" s="733"/>
      <c r="F52" s="630"/>
    </row>
    <row r="53" spans="1:6" x14ac:dyDescent="0.2">
      <c r="A53" s="685"/>
      <c r="B53" s="734"/>
      <c r="C53" s="688"/>
      <c r="D53" s="733"/>
      <c r="E53" s="733"/>
      <c r="F53" s="630"/>
    </row>
    <row r="54" spans="1:6" ht="15.75" customHeight="1" x14ac:dyDescent="0.2">
      <c r="A54" s="685"/>
      <c r="B54" s="734"/>
      <c r="C54" s="688"/>
      <c r="D54" s="733"/>
      <c r="E54" s="733"/>
      <c r="F54" s="630"/>
    </row>
    <row r="55" spans="1:6" ht="15.75" customHeight="1" x14ac:dyDescent="0.2">
      <c r="A55" s="685"/>
      <c r="B55" s="734"/>
      <c r="C55" s="688"/>
      <c r="D55" s="733"/>
      <c r="E55" s="733"/>
      <c r="F55" s="630"/>
    </row>
    <row r="56" spans="1:6" ht="15.75" customHeight="1" x14ac:dyDescent="0.2">
      <c r="A56" s="685"/>
      <c r="B56" s="734"/>
      <c r="C56" s="688"/>
      <c r="D56" s="733"/>
      <c r="E56" s="733"/>
      <c r="F56" s="630"/>
    </row>
    <row r="57" spans="1:6" ht="15.75" customHeight="1" x14ac:dyDescent="0.2">
      <c r="A57" s="685"/>
      <c r="B57" s="734"/>
      <c r="C57" s="688"/>
      <c r="D57" s="733"/>
      <c r="E57" s="733"/>
      <c r="F57" s="630"/>
    </row>
    <row r="58" spans="1:6" x14ac:dyDescent="0.2">
      <c r="A58" s="685"/>
      <c r="B58" s="734"/>
      <c r="C58" s="688"/>
      <c r="D58" s="733"/>
      <c r="E58" s="733"/>
      <c r="F58" s="630"/>
    </row>
    <row r="59" spans="1:6" x14ac:dyDescent="0.2">
      <c r="A59" s="685"/>
      <c r="B59" s="734"/>
      <c r="C59" s="688"/>
      <c r="D59" s="733"/>
      <c r="E59" s="733"/>
      <c r="F59" s="630"/>
    </row>
    <row r="60" spans="1:6" x14ac:dyDescent="0.2">
      <c r="A60" s="685"/>
      <c r="B60" s="734"/>
      <c r="C60" s="688"/>
      <c r="D60" s="733"/>
      <c r="E60" s="733"/>
      <c r="F60" s="630"/>
    </row>
    <row r="61" spans="1:6" x14ac:dyDescent="0.2">
      <c r="A61" s="685"/>
      <c r="B61" s="734"/>
      <c r="C61" s="688"/>
      <c r="D61" s="733"/>
      <c r="E61" s="733"/>
      <c r="F61" s="630"/>
    </row>
    <row r="62" spans="1:6" x14ac:dyDescent="0.2">
      <c r="A62" s="685"/>
      <c r="B62" s="734"/>
      <c r="C62" s="688"/>
      <c r="D62" s="733"/>
      <c r="E62" s="733"/>
      <c r="F62" s="630"/>
    </row>
    <row r="63" spans="1:6" x14ac:dyDescent="0.2">
      <c r="A63" s="685"/>
      <c r="B63" s="734"/>
      <c r="C63" s="688"/>
      <c r="D63" s="733"/>
      <c r="E63" s="733"/>
      <c r="F63" s="630"/>
    </row>
    <row r="64" spans="1:6" x14ac:dyDescent="0.2">
      <c r="A64" s="686"/>
      <c r="B64" s="735"/>
      <c r="C64" s="689"/>
      <c r="D64" s="736"/>
      <c r="E64" s="733"/>
      <c r="F64" s="631"/>
    </row>
    <row r="65" spans="1:6" x14ac:dyDescent="0.2">
      <c r="A65" s="686"/>
      <c r="B65" s="735"/>
      <c r="C65" s="689"/>
      <c r="D65" s="736"/>
      <c r="E65" s="733"/>
      <c r="F65" s="631"/>
    </row>
    <row r="66" spans="1:6" ht="13.5" thickBot="1" x14ac:dyDescent="0.25">
      <c r="A66" s="686"/>
      <c r="B66" s="735"/>
      <c r="C66" s="689"/>
      <c r="D66" s="736"/>
      <c r="E66" s="733"/>
      <c r="F66" s="631"/>
    </row>
    <row r="67" spans="1:6" ht="13.5" thickBot="1" x14ac:dyDescent="0.25">
      <c r="A67" s="298" t="s">
        <v>178</v>
      </c>
      <c r="B67" s="309">
        <f>SUM(B47:B66)</f>
        <v>0</v>
      </c>
      <c r="C67" s="737"/>
      <c r="D67" s="738"/>
      <c r="E67" s="738"/>
      <c r="F67" s="739"/>
    </row>
    <row r="68" spans="1:6" ht="13.5" thickBot="1" x14ac:dyDescent="0.25">
      <c r="A68" s="714"/>
      <c r="B68" s="715"/>
      <c r="C68" s="715"/>
      <c r="D68" s="715"/>
      <c r="E68" s="715"/>
      <c r="F68" s="716"/>
    </row>
    <row r="69" spans="1:6" s="23" customFormat="1" ht="15.75" thickBot="1" x14ac:dyDescent="0.25">
      <c r="A69" s="704"/>
      <c r="B69" s="705"/>
      <c r="C69" s="705" t="s">
        <v>175</v>
      </c>
      <c r="D69" s="705"/>
      <c r="E69" s="705"/>
      <c r="F69" s="706"/>
    </row>
    <row r="70" spans="1:6" x14ac:dyDescent="0.2">
      <c r="A70" s="693"/>
      <c r="B70" s="740"/>
      <c r="C70" s="690"/>
      <c r="D70" s="741"/>
      <c r="E70" s="742"/>
      <c r="F70" s="635"/>
    </row>
    <row r="71" spans="1:6" x14ac:dyDescent="0.2">
      <c r="A71" s="694"/>
      <c r="B71" s="743"/>
      <c r="C71" s="691"/>
      <c r="D71" s="742"/>
      <c r="E71" s="742"/>
      <c r="F71" s="636"/>
    </row>
    <row r="72" spans="1:6" x14ac:dyDescent="0.2">
      <c r="A72" s="694"/>
      <c r="B72" s="743"/>
      <c r="C72" s="691"/>
      <c r="D72" s="742"/>
      <c r="E72" s="742"/>
      <c r="F72" s="636"/>
    </row>
    <row r="73" spans="1:6" x14ac:dyDescent="0.2">
      <c r="A73" s="694"/>
      <c r="B73" s="743"/>
      <c r="C73" s="691"/>
      <c r="D73" s="742"/>
      <c r="E73" s="742"/>
      <c r="F73" s="636"/>
    </row>
    <row r="74" spans="1:6" x14ac:dyDescent="0.2">
      <c r="A74" s="694"/>
      <c r="B74" s="743"/>
      <c r="C74" s="691"/>
      <c r="D74" s="742"/>
      <c r="E74" s="742"/>
      <c r="F74" s="636"/>
    </row>
    <row r="75" spans="1:6" ht="15.75" customHeight="1" x14ac:dyDescent="0.2">
      <c r="A75" s="694"/>
      <c r="B75" s="743"/>
      <c r="C75" s="691"/>
      <c r="D75" s="742"/>
      <c r="E75" s="742"/>
      <c r="F75" s="636"/>
    </row>
    <row r="76" spans="1:6" x14ac:dyDescent="0.2">
      <c r="A76" s="694"/>
      <c r="B76" s="743"/>
      <c r="C76" s="691"/>
      <c r="D76" s="742"/>
      <c r="E76" s="742"/>
      <c r="F76" s="636"/>
    </row>
    <row r="77" spans="1:6" ht="14.45" customHeight="1" x14ac:dyDescent="0.2">
      <c r="A77" s="694"/>
      <c r="B77" s="743"/>
      <c r="C77" s="691"/>
      <c r="D77" s="742"/>
      <c r="E77" s="742"/>
      <c r="F77" s="636"/>
    </row>
    <row r="78" spans="1:6" ht="15.75" customHeight="1" x14ac:dyDescent="0.2">
      <c r="A78" s="694"/>
      <c r="B78" s="743"/>
      <c r="C78" s="691"/>
      <c r="D78" s="742"/>
      <c r="E78" s="742"/>
      <c r="F78" s="636"/>
    </row>
    <row r="79" spans="1:6" x14ac:dyDescent="0.2">
      <c r="A79" s="694"/>
      <c r="B79" s="743"/>
      <c r="C79" s="691"/>
      <c r="D79" s="742"/>
      <c r="E79" s="742"/>
      <c r="F79" s="636"/>
    </row>
    <row r="80" spans="1:6" ht="14.45" customHeight="1" x14ac:dyDescent="0.2">
      <c r="A80" s="694"/>
      <c r="B80" s="743"/>
      <c r="C80" s="691"/>
      <c r="D80" s="742"/>
      <c r="E80" s="742"/>
      <c r="F80" s="636"/>
    </row>
    <row r="81" spans="1:6" x14ac:dyDescent="0.2">
      <c r="A81" s="694"/>
      <c r="B81" s="743"/>
      <c r="C81" s="691"/>
      <c r="D81" s="742"/>
      <c r="E81" s="742"/>
      <c r="F81" s="636"/>
    </row>
    <row r="82" spans="1:6" x14ac:dyDescent="0.2">
      <c r="A82" s="694"/>
      <c r="B82" s="743"/>
      <c r="C82" s="691"/>
      <c r="D82" s="742"/>
      <c r="E82" s="742"/>
      <c r="F82" s="636"/>
    </row>
    <row r="83" spans="1:6" x14ac:dyDescent="0.2">
      <c r="A83" s="694"/>
      <c r="B83" s="743"/>
      <c r="C83" s="691"/>
      <c r="D83" s="742"/>
      <c r="E83" s="742"/>
      <c r="F83" s="636"/>
    </row>
    <row r="84" spans="1:6" x14ac:dyDescent="0.2">
      <c r="A84" s="694"/>
      <c r="B84" s="743"/>
      <c r="C84" s="691"/>
      <c r="D84" s="742"/>
      <c r="E84" s="742"/>
      <c r="F84" s="636"/>
    </row>
    <row r="85" spans="1:6" x14ac:dyDescent="0.2">
      <c r="A85" s="694"/>
      <c r="B85" s="743"/>
      <c r="C85" s="691"/>
      <c r="D85" s="742"/>
      <c r="E85" s="742"/>
      <c r="F85" s="636"/>
    </row>
    <row r="86" spans="1:6" x14ac:dyDescent="0.2">
      <c r="A86" s="694"/>
      <c r="B86" s="743"/>
      <c r="C86" s="691"/>
      <c r="D86" s="742"/>
      <c r="E86" s="742"/>
      <c r="F86" s="636"/>
    </row>
    <row r="87" spans="1:6" x14ac:dyDescent="0.2">
      <c r="A87" s="695"/>
      <c r="B87" s="743"/>
      <c r="C87" s="691"/>
      <c r="D87" s="742"/>
      <c r="E87" s="742"/>
      <c r="F87" s="636"/>
    </row>
    <row r="88" spans="1:6" x14ac:dyDescent="0.2">
      <c r="A88" s="696"/>
      <c r="B88" s="744"/>
      <c r="C88" s="692"/>
      <c r="D88" s="745"/>
      <c r="E88" s="742"/>
      <c r="F88" s="637"/>
    </row>
    <row r="89" spans="1:6" ht="13.5" thickBot="1" x14ac:dyDescent="0.25">
      <c r="A89" s="696"/>
      <c r="B89" s="744"/>
      <c r="C89" s="692"/>
      <c r="D89" s="745"/>
      <c r="E89" s="742"/>
      <c r="F89" s="637"/>
    </row>
    <row r="90" spans="1:6" ht="13.5" thickBot="1" x14ac:dyDescent="0.25">
      <c r="A90" s="300" t="s">
        <v>179</v>
      </c>
      <c r="B90" s="324">
        <f>SUM(B70:B89)</f>
        <v>0</v>
      </c>
      <c r="C90" s="746"/>
      <c r="D90" s="747"/>
      <c r="E90" s="747"/>
      <c r="F90" s="748"/>
    </row>
    <row r="91" spans="1:6" ht="13.5" thickBot="1" x14ac:dyDescent="0.25">
      <c r="A91" s="1097"/>
      <c r="B91" s="1098"/>
      <c r="C91" s="1098"/>
      <c r="D91" s="1098"/>
      <c r="E91" s="1098"/>
      <c r="F91" s="1099"/>
    </row>
    <row r="92" spans="1:6" s="23" customFormat="1" ht="13.5" thickBot="1" x14ac:dyDescent="0.25">
      <c r="A92" s="297" t="s">
        <v>150</v>
      </c>
      <c r="B92" s="314">
        <f>B90+B67+B44</f>
        <v>0</v>
      </c>
      <c r="C92" s="280"/>
      <c r="D92" s="280"/>
      <c r="E92" s="280"/>
      <c r="F92" s="281"/>
    </row>
    <row r="94" spans="1:6" ht="15.75" thickBot="1" x14ac:dyDescent="0.25">
      <c r="A94" s="1132" t="s">
        <v>237</v>
      </c>
      <c r="B94" s="1132"/>
      <c r="C94" s="1132"/>
      <c r="D94" s="717"/>
      <c r="E94" s="717"/>
    </row>
    <row r="95" spans="1:6" ht="13.5" thickBot="1" x14ac:dyDescent="0.25">
      <c r="A95" s="1041"/>
      <c r="B95" s="1134"/>
      <c r="C95" s="1134"/>
      <c r="D95" s="1134"/>
      <c r="E95" s="1134"/>
      <c r="F95" s="1135"/>
    </row>
  </sheetData>
  <sheetProtection selectLockedCells="1"/>
  <customSheetViews>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1"/>
      <headerFooter alignWithMargins="0">
        <oddFooter>&amp;Lh. Other Direct Costs&amp;RPage &amp;P of &amp;N</oddFooter>
      </headerFooter>
    </customSheetView>
    <customSheetView guid="{7A22A0F3-26C2-4F41-A45F-3AA4AB522C13}"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s>
  <mergeCells count="8">
    <mergeCell ref="A95:F95"/>
    <mergeCell ref="A2:F2"/>
    <mergeCell ref="A3:F17"/>
    <mergeCell ref="I3:J3"/>
    <mergeCell ref="A91:F91"/>
    <mergeCell ref="A94:C94"/>
    <mergeCell ref="A1:B1"/>
    <mergeCell ref="F1:G1"/>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xr:uid="{00000000-0002-0000-0A00-000000000000}">
      <formula1>"TT&amp;O Personnel, TT&amp;O Fringe, TT&amp;O Travel, TT&amp;O Supplies, TT&amp;O Equipment, TT&amp;O Travel, TT&amp;O Other, TT&amp;O Contractual, TT&amp;O Construction"</formula1>
    </dataValidation>
    <dataValidation type="list" allowBlank="1" showInputMessage="1" showErrorMessage="1" sqref="D47:D66 D24:D43 D20 D70:D89" xr:uid="{00000000-0002-0000-0A00-000001000000}">
      <formula1>$I$23:$I$24</formula1>
    </dataValidation>
    <dataValidation type="list" allowBlank="1" showInputMessage="1" showErrorMessage="1" sqref="E20:E22" xr:uid="{00000000-0002-0000-0A00-000002000000}">
      <formula1>"TT&amp;O Personnel, TT&amp;O Fringe, TT&amp;O Travel"</formula1>
    </dataValidation>
    <dataValidation type="list" allowBlank="1" showInputMessage="1" showErrorMessage="1" sqref="D21:D22" xr:uid="{00000000-0002-0000-0A00-000003000000}">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L87"/>
  <sheetViews>
    <sheetView showGridLines="0" zoomScaleNormal="100" workbookViewId="0">
      <selection activeCell="A14" sqref="A14"/>
    </sheetView>
  </sheetViews>
  <sheetFormatPr defaultColWidth="9.140625" defaultRowHeight="12.75" x14ac:dyDescent="0.2"/>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x14ac:dyDescent="0.2">
      <c r="A1" s="1040" t="s">
        <v>252</v>
      </c>
      <c r="B1" s="1040"/>
      <c r="C1" s="1040"/>
      <c r="D1" s="1040"/>
      <c r="E1" s="1039">
        <f>'Instructions and Summary'!B4</f>
        <v>0</v>
      </c>
      <c r="F1" s="1039"/>
      <c r="G1" s="568"/>
      <c r="H1" s="1018">
        <f>'Instructions and Summary'!G1</f>
        <v>0</v>
      </c>
      <c r="I1" s="1019"/>
    </row>
    <row r="2" spans="1:12" s="25" customFormat="1" ht="18.75" thickBot="1" x14ac:dyDescent="0.25">
      <c r="A2" s="1151" t="s">
        <v>135</v>
      </c>
      <c r="B2" s="1151"/>
      <c r="C2" s="1151"/>
      <c r="D2" s="1151"/>
      <c r="E2" s="1151"/>
      <c r="F2" s="1151"/>
      <c r="G2" s="1151"/>
      <c r="H2" s="1151"/>
      <c r="I2" s="1151"/>
      <c r="J2" s="24"/>
      <c r="K2" s="24"/>
      <c r="L2" s="24"/>
    </row>
    <row r="3" spans="1:12" s="95" customFormat="1" ht="15" customHeight="1" x14ac:dyDescent="0.25">
      <c r="A3" s="1152" t="s">
        <v>266</v>
      </c>
      <c r="B3" s="1153"/>
      <c r="C3" s="1154"/>
      <c r="D3" s="76" t="s">
        <v>173</v>
      </c>
      <c r="E3" s="77" t="s">
        <v>174</v>
      </c>
      <c r="F3" s="78" t="s">
        <v>175</v>
      </c>
      <c r="G3" s="983" t="s">
        <v>149</v>
      </c>
      <c r="H3" s="984"/>
      <c r="I3" s="94"/>
    </row>
    <row r="4" spans="1:12" s="95" customFormat="1" ht="14.25" customHeight="1" x14ac:dyDescent="0.25">
      <c r="A4" s="1155"/>
      <c r="B4" s="1156"/>
      <c r="C4" s="1156"/>
      <c r="D4" s="277">
        <v>0</v>
      </c>
      <c r="E4" s="278">
        <v>0</v>
      </c>
      <c r="F4" s="279">
        <v>0</v>
      </c>
      <c r="G4" s="1147"/>
      <c r="H4" s="1148"/>
      <c r="I4" s="94"/>
    </row>
    <row r="5" spans="1:12" s="95" customFormat="1" ht="14.25" customHeight="1" x14ac:dyDescent="0.25">
      <c r="A5" s="1155"/>
      <c r="B5" s="1156"/>
      <c r="C5" s="1156"/>
      <c r="D5" s="277">
        <v>0</v>
      </c>
      <c r="E5" s="278">
        <v>0</v>
      </c>
      <c r="F5" s="279">
        <v>0</v>
      </c>
      <c r="G5" s="697"/>
      <c r="H5" s="698"/>
      <c r="I5" s="94"/>
    </row>
    <row r="6" spans="1:12" s="95" customFormat="1" ht="14.25" customHeight="1" x14ac:dyDescent="0.25">
      <c r="A6" s="1155"/>
      <c r="B6" s="1156"/>
      <c r="C6" s="1156"/>
      <c r="D6" s="277">
        <v>0</v>
      </c>
      <c r="E6" s="278">
        <v>0</v>
      </c>
      <c r="F6" s="279">
        <v>0</v>
      </c>
      <c r="G6" s="697"/>
      <c r="H6" s="698"/>
      <c r="I6" s="94"/>
    </row>
    <row r="7" spans="1:12" s="95" customFormat="1" ht="14.25" customHeight="1" x14ac:dyDescent="0.25">
      <c r="A7" s="1155"/>
      <c r="B7" s="1156"/>
      <c r="C7" s="1156"/>
      <c r="D7" s="277">
        <v>0</v>
      </c>
      <c r="E7" s="278">
        <v>0</v>
      </c>
      <c r="F7" s="279">
        <v>0</v>
      </c>
      <c r="G7" s="697"/>
      <c r="H7" s="698"/>
      <c r="I7" s="94"/>
    </row>
    <row r="8" spans="1:12" s="95" customFormat="1" ht="14.25" customHeight="1" x14ac:dyDescent="0.25">
      <c r="A8" s="1155"/>
      <c r="B8" s="1156"/>
      <c r="C8" s="1156"/>
      <c r="D8" s="277">
        <v>0</v>
      </c>
      <c r="E8" s="278">
        <v>0</v>
      </c>
      <c r="F8" s="279">
        <v>0</v>
      </c>
      <c r="G8" s="697"/>
      <c r="H8" s="698"/>
      <c r="I8" s="94"/>
    </row>
    <row r="9" spans="1:12" s="95" customFormat="1" ht="14.25" customHeight="1" thickBot="1" x14ac:dyDescent="0.3">
      <c r="A9" s="980" t="s">
        <v>129</v>
      </c>
      <c r="B9" s="981"/>
      <c r="C9" s="982"/>
      <c r="D9" s="282">
        <v>0</v>
      </c>
      <c r="E9" s="283">
        <v>0</v>
      </c>
      <c r="F9" s="284">
        <v>0</v>
      </c>
      <c r="G9" s="1149">
        <f>SUM(D9:F9)</f>
        <v>0</v>
      </c>
      <c r="H9" s="1150"/>
      <c r="I9" s="94"/>
    </row>
    <row r="10" spans="1:12" s="93" customFormat="1" x14ac:dyDescent="0.2">
      <c r="A10" s="1160" t="str">
        <f>IF(A14=A16,"One box should be checked in the indirect rate agreement section.","")</f>
        <v>One box should be checked in the indirect rate agreement section.</v>
      </c>
      <c r="B10" s="1160"/>
      <c r="C10" s="1160"/>
      <c r="D10" s="1160"/>
      <c r="E10" s="1160"/>
      <c r="F10" s="1160"/>
      <c r="G10" s="1160"/>
      <c r="H10" s="1160"/>
      <c r="I10" s="1160"/>
    </row>
    <row r="11" spans="1:12" s="93" customFormat="1" ht="20.25" customHeight="1" thickBot="1" x14ac:dyDescent="0.25">
      <c r="A11" s="1017"/>
      <c r="B11" s="1017"/>
      <c r="C11" s="1017"/>
      <c r="D11" s="1017"/>
      <c r="E11" s="1017"/>
      <c r="F11" s="1017"/>
      <c r="G11" s="1017"/>
      <c r="H11" s="1017"/>
      <c r="I11" s="1017"/>
    </row>
    <row r="12" spans="1:12" s="93" customFormat="1" ht="21.75" customHeight="1" x14ac:dyDescent="0.2">
      <c r="A12" s="1142" t="s">
        <v>193</v>
      </c>
      <c r="B12" s="1143"/>
      <c r="C12" s="1143"/>
      <c r="D12" s="1143"/>
      <c r="E12" s="1143"/>
      <c r="F12" s="1143"/>
      <c r="G12" s="1143"/>
      <c r="H12" s="1143"/>
      <c r="I12" s="1144"/>
    </row>
    <row r="13" spans="1:12" s="180" customFormat="1" ht="48" customHeight="1" thickBot="1" x14ac:dyDescent="0.25">
      <c r="A13" s="1139" t="s">
        <v>200</v>
      </c>
      <c r="B13" s="1140"/>
      <c r="C13" s="1140"/>
      <c r="D13" s="1140"/>
      <c r="E13" s="1140"/>
      <c r="F13" s="1140"/>
      <c r="G13" s="1140"/>
      <c r="H13" s="1140"/>
      <c r="I13" s="1141"/>
      <c r="K13" s="454" t="s">
        <v>248</v>
      </c>
    </row>
    <row r="14" spans="1:12" s="93" customFormat="1" ht="30" customHeight="1" thickBot="1" x14ac:dyDescent="0.3">
      <c r="A14" s="446"/>
      <c r="B14" s="1161" t="s">
        <v>196</v>
      </c>
      <c r="C14" s="1162"/>
      <c r="D14" s="1162"/>
      <c r="E14" s="1162"/>
      <c r="F14" s="1162"/>
      <c r="G14" s="1162"/>
      <c r="H14" s="1162"/>
      <c r="I14" s="1163"/>
      <c r="K14" s="431"/>
      <c r="L14" s="431"/>
    </row>
    <row r="15" spans="1:12" s="93" customFormat="1" ht="14.25" customHeight="1" thickBot="1" x14ac:dyDescent="0.25">
      <c r="A15" s="131"/>
      <c r="B15" s="1167"/>
      <c r="C15" s="1167"/>
      <c r="D15" s="1167"/>
      <c r="E15" s="1167"/>
      <c r="F15" s="1167"/>
      <c r="G15" s="1167"/>
      <c r="H15" s="1167"/>
      <c r="I15" s="1168"/>
      <c r="K15" s="1145"/>
      <c r="L15" s="1145"/>
    </row>
    <row r="16" spans="1:12" s="93" customFormat="1" ht="21.75" customHeight="1" thickBot="1" x14ac:dyDescent="0.25">
      <c r="A16" s="446"/>
      <c r="B16" s="1164" t="s">
        <v>195</v>
      </c>
      <c r="C16" s="1165"/>
      <c r="D16" s="1165"/>
      <c r="E16" s="1165"/>
      <c r="F16" s="1165"/>
      <c r="G16" s="1165"/>
      <c r="H16" s="1165"/>
      <c r="I16" s="1166"/>
      <c r="K16" s="1145"/>
      <c r="L16" s="1145"/>
    </row>
    <row r="17" spans="1:9" s="93" customFormat="1" ht="74.25" customHeight="1" x14ac:dyDescent="0.2">
      <c r="A17" s="96"/>
      <c r="B17" s="1169" t="s">
        <v>271</v>
      </c>
      <c r="C17" s="1169"/>
      <c r="D17" s="1169"/>
      <c r="E17" s="1169"/>
      <c r="F17" s="1169"/>
      <c r="G17" s="1169"/>
      <c r="H17" s="1169"/>
      <c r="I17" s="1170"/>
    </row>
    <row r="18" spans="1:9" s="93" customFormat="1" ht="5.25" customHeight="1" thickBot="1" x14ac:dyDescent="0.25">
      <c r="A18" s="97"/>
      <c r="B18" s="98"/>
      <c r="C18" s="98"/>
      <c r="D18" s="98"/>
      <c r="E18" s="98"/>
      <c r="F18" s="98"/>
      <c r="G18" s="98"/>
      <c r="H18" s="98"/>
      <c r="I18" s="99"/>
    </row>
    <row r="19" spans="1:9" s="93" customFormat="1" ht="13.5" thickBot="1" x14ac:dyDescent="0.25"/>
    <row r="20" spans="1:9" s="93" customFormat="1" ht="54" customHeight="1" thickBot="1" x14ac:dyDescent="0.25">
      <c r="A20" s="1157" t="s">
        <v>229</v>
      </c>
      <c r="B20" s="1158"/>
      <c r="C20" s="1158"/>
      <c r="D20" s="1158"/>
      <c r="E20" s="1158"/>
      <c r="F20" s="1158"/>
      <c r="G20" s="1158"/>
      <c r="H20" s="1158"/>
      <c r="I20" s="1159"/>
    </row>
    <row r="21" spans="1:9" s="93" customFormat="1" x14ac:dyDescent="0.2"/>
    <row r="22" spans="1:9" s="93" customFormat="1" ht="15.75" thickBot="1" x14ac:dyDescent="0.25">
      <c r="A22" s="1146" t="s">
        <v>230</v>
      </c>
      <c r="B22" s="1146"/>
      <c r="C22" s="1146"/>
      <c r="D22" s="1146"/>
      <c r="E22" s="1146"/>
      <c r="F22" s="1146"/>
      <c r="G22" s="1146"/>
    </row>
    <row r="23" spans="1:9" s="93" customFormat="1" ht="213" customHeight="1" thickBot="1" x14ac:dyDescent="0.25">
      <c r="A23" s="1138"/>
      <c r="B23" s="756"/>
      <c r="C23" s="756"/>
      <c r="D23" s="756"/>
      <c r="E23" s="756"/>
      <c r="F23" s="756"/>
      <c r="G23" s="756"/>
      <c r="H23" s="756"/>
      <c r="I23" s="757"/>
    </row>
    <row r="24" spans="1:9" s="93" customFormat="1" ht="33" customHeight="1" x14ac:dyDescent="0.2"/>
    <row r="25" spans="1:9" s="93" customFormat="1" ht="113.25" customHeight="1" x14ac:dyDescent="0.2"/>
    <row r="26" spans="1:9" s="93" customFormat="1" x14ac:dyDescent="0.2"/>
    <row r="27" spans="1:9" s="93" customFormat="1" x14ac:dyDescent="0.2"/>
    <row r="28" spans="1:9" s="93" customFormat="1" x14ac:dyDescent="0.2"/>
    <row r="29" spans="1:9" s="93" customFormat="1" x14ac:dyDescent="0.2"/>
    <row r="30" spans="1:9" s="93" customFormat="1" x14ac:dyDescent="0.2"/>
    <row r="31" spans="1:9" s="93" customFormat="1" x14ac:dyDescent="0.2"/>
    <row r="32" spans="1:9" s="93" customFormat="1" x14ac:dyDescent="0.2"/>
    <row r="33" spans="4:4" s="93" customFormat="1" x14ac:dyDescent="0.2"/>
    <row r="34" spans="4:4" s="93" customFormat="1" x14ac:dyDescent="0.2"/>
    <row r="35" spans="4:4" s="93" customFormat="1" x14ac:dyDescent="0.2"/>
    <row r="36" spans="4:4" s="93" customFormat="1" x14ac:dyDescent="0.2"/>
    <row r="37" spans="4:4" s="93" customFormat="1" x14ac:dyDescent="0.2"/>
    <row r="38" spans="4:4" s="93" customFormat="1" x14ac:dyDescent="0.2">
      <c r="D38" s="753"/>
    </row>
    <row r="39" spans="4:4" s="93" customFormat="1" x14ac:dyDescent="0.2"/>
    <row r="40" spans="4:4" s="93" customFormat="1" x14ac:dyDescent="0.2"/>
    <row r="41" spans="4:4" s="93" customFormat="1" x14ac:dyDescent="0.2"/>
    <row r="42" spans="4:4" s="93" customFormat="1" x14ac:dyDescent="0.2"/>
    <row r="43" spans="4:4" s="93" customFormat="1" x14ac:dyDescent="0.2"/>
    <row r="44" spans="4:4" s="93" customFormat="1" x14ac:dyDescent="0.2"/>
    <row r="45" spans="4:4" s="93" customFormat="1" x14ac:dyDescent="0.2"/>
    <row r="46" spans="4:4" s="93" customFormat="1" x14ac:dyDescent="0.2"/>
    <row r="47" spans="4:4" s="93" customFormat="1" x14ac:dyDescent="0.2"/>
    <row r="48" spans="4: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sheetData>
  <sheetProtection password="CC72" sheet="1" objects="1" scenarios="1" selectLockedCells="1"/>
  <customSheetViews>
    <customSheetView guid="{640DA41A-A77A-482D-897F-55BCEE7E5329}" showGridLines="0" fitToPage="1">
      <selection activeCell="B10" sqref="B10:I10"/>
      <pageMargins left="0.5" right="0.5" top="0.25" bottom="0.5" header="0.5" footer="0.5"/>
      <pageSetup scale="75" orientation="landscape" r:id="rId1"/>
      <headerFooter alignWithMargins="0">
        <oddFooter>&amp;Li. Indirect Costs</oddFooter>
      </headerFooter>
    </customSheetView>
    <customSheetView guid="{7A22A0F3-26C2-4F41-A45F-3AA4AB522C13}" showPageBreaks="1" fitToPage="1">
      <selection activeCell="B14" sqref="B14"/>
      <pageMargins left="0.5" right="0.5" top="0.25" bottom="0.5" header="0.5" footer="0.5"/>
      <pageSetup scale="94" orientation="landscape" r:id="rId2"/>
      <headerFooter alignWithMargins="0">
        <oddFooter>&amp;Li. Indirect Costs</oddFooter>
      </headerFooter>
    </customSheetView>
  </customSheetViews>
  <mergeCells count="25">
    <mergeCell ref="B14:I14"/>
    <mergeCell ref="B16:I16"/>
    <mergeCell ref="B15:I15"/>
    <mergeCell ref="B17:I17"/>
    <mergeCell ref="E1:F1"/>
    <mergeCell ref="A5:C5"/>
    <mergeCell ref="A6:C6"/>
    <mergeCell ref="A7:C7"/>
    <mergeCell ref="A8:C8"/>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xr:uid="{00000000-0002-0000-0B00-000000000000}">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Z30"/>
  <sheetViews>
    <sheetView showGridLines="0" zoomScale="90" zoomScaleNormal="90" workbookViewId="0">
      <pane ySplit="5" topLeftCell="A6" activePane="bottomLeft" state="frozen"/>
      <selection pane="bottomLeft" activeCell="A7" sqref="A7"/>
    </sheetView>
  </sheetViews>
  <sheetFormatPr defaultColWidth="9.140625" defaultRowHeight="12.75" x14ac:dyDescent="0.2"/>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x14ac:dyDescent="0.2">
      <c r="A1" s="1040" t="s">
        <v>253</v>
      </c>
      <c r="B1" s="1040"/>
      <c r="C1" s="1040"/>
      <c r="D1" s="568">
        <f>'Instructions and Summary'!B4</f>
        <v>0</v>
      </c>
      <c r="E1" s="568"/>
      <c r="F1" s="1019">
        <f>'Instructions and Summary'!G1</f>
        <v>0</v>
      </c>
      <c r="G1" s="1019"/>
      <c r="H1" s="1019"/>
      <c r="I1" s="588"/>
      <c r="J1" s="585"/>
      <c r="K1" s="585"/>
      <c r="L1" s="585"/>
      <c r="M1" s="585"/>
      <c r="N1" s="585"/>
      <c r="O1" s="585"/>
      <c r="P1" s="585"/>
    </row>
    <row r="2" spans="1:26" s="42" customFormat="1" ht="18.75" thickBot="1" x14ac:dyDescent="0.25">
      <c r="A2" s="1078" t="s">
        <v>136</v>
      </c>
      <c r="B2" s="1078"/>
      <c r="C2" s="1078"/>
      <c r="D2" s="1078"/>
      <c r="E2" s="1078"/>
      <c r="F2" s="1078"/>
      <c r="G2" s="1078"/>
      <c r="H2" s="1078"/>
      <c r="I2" s="589"/>
      <c r="J2" s="589"/>
      <c r="K2" s="589"/>
      <c r="L2" s="589"/>
      <c r="M2" s="589"/>
      <c r="N2" s="589"/>
      <c r="O2" s="589"/>
      <c r="P2" s="589"/>
    </row>
    <row r="3" spans="1:26" ht="147" customHeight="1" thickBot="1" x14ac:dyDescent="0.25">
      <c r="A3" s="1174" t="s">
        <v>240</v>
      </c>
      <c r="B3" s="1175"/>
      <c r="C3" s="1175"/>
      <c r="D3" s="1175"/>
      <c r="E3" s="1175"/>
      <c r="F3" s="1175"/>
      <c r="G3" s="1175"/>
      <c r="H3" s="1176"/>
      <c r="Q3" s="584"/>
      <c r="R3" s="584"/>
      <c r="S3" s="584"/>
      <c r="T3" s="584"/>
      <c r="U3" s="584"/>
      <c r="V3" s="584"/>
      <c r="W3" s="584"/>
      <c r="X3" s="584"/>
      <c r="Y3" s="584"/>
      <c r="Z3" s="584"/>
    </row>
    <row r="4" spans="1:26" ht="13.5" thickBot="1" x14ac:dyDescent="0.25">
      <c r="A4" s="10"/>
      <c r="Q4" s="584"/>
      <c r="R4" s="584"/>
      <c r="S4" s="584"/>
      <c r="T4" s="584"/>
      <c r="U4" s="584"/>
      <c r="V4" s="584"/>
      <c r="W4" s="584"/>
      <c r="X4" s="584"/>
      <c r="Y4" s="584"/>
      <c r="Z4" s="584"/>
    </row>
    <row r="5" spans="1:26" s="23" customFormat="1" ht="65.25" customHeight="1" thickBot="1" x14ac:dyDescent="0.25">
      <c r="A5" s="51" t="s">
        <v>130</v>
      </c>
      <c r="B5" s="52" t="s">
        <v>232</v>
      </c>
      <c r="C5" s="261" t="s">
        <v>245</v>
      </c>
      <c r="D5" s="52" t="s">
        <v>91</v>
      </c>
      <c r="E5" s="61" t="s">
        <v>184</v>
      </c>
      <c r="F5" s="53" t="s">
        <v>185</v>
      </c>
      <c r="G5" s="54" t="s">
        <v>186</v>
      </c>
      <c r="H5" s="55" t="s">
        <v>131</v>
      </c>
      <c r="I5" s="585"/>
      <c r="J5" s="585"/>
      <c r="K5" s="585"/>
      <c r="L5" s="585"/>
      <c r="M5" s="585"/>
      <c r="N5" s="585"/>
      <c r="O5" s="585"/>
      <c r="P5" s="585"/>
      <c r="Q5" s="585"/>
      <c r="R5" s="585"/>
      <c r="S5" s="585"/>
      <c r="T5" s="585"/>
      <c r="U5" s="585"/>
      <c r="V5" s="585"/>
      <c r="W5" s="585"/>
      <c r="X5" s="585"/>
      <c r="Y5" s="585"/>
      <c r="Z5" s="585"/>
    </row>
    <row r="6" spans="1:26" ht="27" customHeight="1" thickBot="1" x14ac:dyDescent="0.25">
      <c r="A6" s="233" t="s">
        <v>216</v>
      </c>
      <c r="B6" s="234" t="s">
        <v>164</v>
      </c>
      <c r="C6" s="412" t="s">
        <v>231</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x14ac:dyDescent="0.2">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x14ac:dyDescent="0.2">
      <c r="A8" s="701"/>
      <c r="B8" s="448"/>
      <c r="C8" s="448"/>
      <c r="D8" s="699"/>
      <c r="E8" s="429"/>
      <c r="F8" s="390"/>
      <c r="G8" s="391"/>
      <c r="H8" s="384">
        <f t="shared" si="0"/>
        <v>0</v>
      </c>
      <c r="I8" s="584"/>
      <c r="J8" s="584" t="s">
        <v>250</v>
      </c>
      <c r="K8" s="584"/>
      <c r="L8" s="584"/>
      <c r="M8" s="584"/>
      <c r="N8" s="584"/>
      <c r="O8" s="584"/>
      <c r="P8" s="584"/>
      <c r="Q8" s="584"/>
      <c r="R8" s="586"/>
      <c r="S8" s="586"/>
      <c r="T8" s="586"/>
      <c r="U8" s="586"/>
      <c r="V8" s="586"/>
      <c r="W8" s="586"/>
      <c r="X8" s="586"/>
      <c r="Y8" s="586"/>
      <c r="Z8" s="586"/>
    </row>
    <row r="9" spans="1:26" s="75" customFormat="1" ht="33" customHeight="1" x14ac:dyDescent="0.2">
      <c r="A9" s="701"/>
      <c r="B9" s="448"/>
      <c r="C9" s="448"/>
      <c r="D9" s="699"/>
      <c r="E9" s="389"/>
      <c r="F9" s="390"/>
      <c r="G9" s="391"/>
      <c r="H9" s="384">
        <f t="shared" si="0"/>
        <v>0</v>
      </c>
      <c r="I9" s="584"/>
      <c r="J9" s="584" t="s">
        <v>231</v>
      </c>
      <c r="K9" s="584"/>
      <c r="L9" s="584"/>
      <c r="M9" s="584"/>
      <c r="N9" s="584"/>
      <c r="O9" s="584"/>
      <c r="P9" s="584"/>
      <c r="Q9" s="584"/>
      <c r="R9" s="586"/>
      <c r="S9" s="586"/>
      <c r="T9" s="586"/>
      <c r="U9" s="586"/>
      <c r="V9" s="586"/>
      <c r="W9" s="586"/>
      <c r="X9" s="586"/>
      <c r="Y9" s="586"/>
      <c r="Z9" s="586"/>
    </row>
    <row r="10" spans="1:26" s="75" customFormat="1" ht="36.75" customHeight="1" x14ac:dyDescent="0.2">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x14ac:dyDescent="0.2">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x14ac:dyDescent="0.2">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x14ac:dyDescent="0.2">
      <c r="A13" s="701"/>
      <c r="B13" s="448"/>
      <c r="C13" s="448"/>
      <c r="D13" s="699"/>
      <c r="E13" s="389"/>
      <c r="F13" s="390"/>
      <c r="G13" s="391"/>
      <c r="H13" s="384">
        <f t="shared" si="0"/>
        <v>0</v>
      </c>
      <c r="I13" s="584"/>
      <c r="J13" s="584" t="s">
        <v>242</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x14ac:dyDescent="0.2">
      <c r="A14" s="701"/>
      <c r="B14" s="448"/>
      <c r="C14" s="448"/>
      <c r="D14" s="699"/>
      <c r="E14" s="389"/>
      <c r="F14" s="390"/>
      <c r="G14" s="391"/>
      <c r="H14" s="384">
        <f t="shared" si="0"/>
        <v>0</v>
      </c>
      <c r="I14" s="584"/>
      <c r="J14" s="584" t="s">
        <v>243</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x14ac:dyDescent="0.2">
      <c r="A15" s="701"/>
      <c r="B15" s="448"/>
      <c r="C15" s="448"/>
      <c r="D15" s="699"/>
      <c r="E15" s="389"/>
      <c r="F15" s="390"/>
      <c r="G15" s="391"/>
      <c r="H15" s="384">
        <f t="shared" si="0"/>
        <v>0</v>
      </c>
      <c r="I15" s="584"/>
      <c r="J15" s="584" t="s">
        <v>244</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x14ac:dyDescent="0.2">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x14ac:dyDescent="0.2">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x14ac:dyDescent="0.2">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x14ac:dyDescent="0.2">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x14ac:dyDescent="0.2">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x14ac:dyDescent="0.2">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x14ac:dyDescent="0.2">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x14ac:dyDescent="0.2">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x14ac:dyDescent="0.25">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x14ac:dyDescent="0.25">
      <c r="A25" s="1171" t="s">
        <v>163</v>
      </c>
      <c r="B25" s="1172"/>
      <c r="C25" s="1172"/>
      <c r="D25" s="1173"/>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x14ac:dyDescent="0.25">
      <c r="D26" s="64"/>
      <c r="E26" s="63"/>
      <c r="F26" s="1177"/>
      <c r="G26" s="1177"/>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x14ac:dyDescent="0.25">
      <c r="A27" s="1179" t="s">
        <v>166</v>
      </c>
      <c r="B27" s="1180"/>
      <c r="C27" s="399"/>
      <c r="D27" s="447">
        <f>'Instructions and Summary'!E24</f>
        <v>0</v>
      </c>
      <c r="E27" s="1178" t="s">
        <v>165</v>
      </c>
      <c r="F27" s="1178"/>
      <c r="G27" s="1178"/>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x14ac:dyDescent="0.2">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x14ac:dyDescent="0.25">
      <c r="A29" s="769" t="s">
        <v>237</v>
      </c>
      <c r="B29" s="769"/>
      <c r="C29" s="769"/>
      <c r="D29" s="769"/>
      <c r="E29" s="21"/>
      <c r="G29" s="21"/>
      <c r="Q29" s="584"/>
      <c r="R29" s="584"/>
      <c r="S29" s="584"/>
      <c r="T29" s="584"/>
      <c r="U29" s="584"/>
      <c r="V29" s="584"/>
      <c r="W29" s="584"/>
      <c r="X29" s="584"/>
      <c r="Y29" s="584"/>
      <c r="Z29" s="584"/>
    </row>
    <row r="30" spans="1:26" s="75" customFormat="1" ht="155.25" customHeight="1" thickBot="1" x14ac:dyDescent="0.25">
      <c r="A30" s="755"/>
      <c r="B30" s="756"/>
      <c r="C30" s="756"/>
      <c r="D30" s="756"/>
      <c r="E30" s="756"/>
      <c r="F30" s="756"/>
      <c r="G30" s="756"/>
      <c r="H30" s="757"/>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1"/>
      <headerFooter alignWithMargins="0">
        <oddFooter>&amp;LCost Share&amp;RPage &amp;P of &amp;N</oddFooter>
      </headerFooter>
    </customSheetView>
    <customSheetView guid="{7A22A0F3-26C2-4F41-A45F-3AA4AB522C13}" showPageBreaks="1" printArea="1">
      <selection activeCell="A3" sqref="A3:G3"/>
      <pageMargins left="0.5" right="0.5" top="0.25" bottom="0.35" header="0.5" footer="0.25"/>
      <printOptions horizontalCentered="1"/>
      <pageSetup scale="8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xr:uid="{00000000-0002-0000-0C00-000000000000}">
      <formula1>$J$13:$J$15</formula1>
    </dataValidation>
    <dataValidation type="list" allowBlank="1" showInputMessage="1" showErrorMessage="1" sqref="B7:B24" xr:uid="{00000000-0002-0000-0C00-000001000000}">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5"/>
  <sheetViews>
    <sheetView workbookViewId="0">
      <selection activeCell="F15" sqref="F15"/>
    </sheetView>
  </sheetViews>
  <sheetFormatPr defaultColWidth="9.140625" defaultRowHeight="13.5" x14ac:dyDescent="0.2"/>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x14ac:dyDescent="0.2">
      <c r="A1" s="823" t="s">
        <v>5</v>
      </c>
      <c r="B1" s="794"/>
      <c r="C1" s="827"/>
      <c r="D1" s="827"/>
      <c r="E1" s="183" t="s">
        <v>155</v>
      </c>
      <c r="F1" s="181"/>
      <c r="G1" s="184"/>
      <c r="H1" s="184"/>
      <c r="I1" s="184"/>
      <c r="J1" s="184"/>
      <c r="K1" s="184"/>
    </row>
    <row r="2" spans="1:13" ht="27.75" customHeight="1" x14ac:dyDescent="0.2">
      <c r="A2" s="824" t="s">
        <v>6</v>
      </c>
      <c r="B2" s="825"/>
      <c r="C2" s="825"/>
      <c r="D2" s="825"/>
      <c r="E2" s="825"/>
      <c r="F2" s="825"/>
      <c r="G2" s="825"/>
      <c r="H2" s="825"/>
      <c r="I2" s="186"/>
      <c r="J2" s="186"/>
      <c r="K2" s="186"/>
      <c r="L2" s="186"/>
      <c r="M2" s="184"/>
    </row>
    <row r="3" spans="1:13" ht="7.5" customHeight="1" x14ac:dyDescent="0.2">
      <c r="A3" s="826" t="s">
        <v>7</v>
      </c>
      <c r="B3" s="808"/>
      <c r="C3" s="808"/>
      <c r="D3" s="808"/>
      <c r="E3" s="808"/>
      <c r="F3" s="808"/>
      <c r="G3" s="808"/>
      <c r="H3" s="808"/>
      <c r="I3" s="187"/>
      <c r="J3" s="187"/>
      <c r="K3" s="187"/>
      <c r="L3" s="187"/>
      <c r="M3" s="184"/>
    </row>
    <row r="4" spans="1:13" ht="10.5" customHeight="1" x14ac:dyDescent="0.2">
      <c r="A4" s="777" t="s">
        <v>8</v>
      </c>
      <c r="B4" s="777"/>
      <c r="C4" s="779"/>
      <c r="D4" s="779"/>
      <c r="E4" s="779"/>
      <c r="F4" s="812"/>
      <c r="G4" s="812"/>
      <c r="H4" s="812"/>
    </row>
    <row r="5" spans="1:13" ht="12" customHeight="1" x14ac:dyDescent="0.2">
      <c r="A5" s="773"/>
      <c r="B5" s="828" t="s">
        <v>9</v>
      </c>
      <c r="C5" s="830" t="s">
        <v>10</v>
      </c>
      <c r="D5" s="822" t="s">
        <v>11</v>
      </c>
      <c r="E5" s="832"/>
      <c r="F5" s="833" t="s">
        <v>12</v>
      </c>
      <c r="G5" s="788"/>
      <c r="H5" s="834"/>
    </row>
    <row r="6" spans="1:13" s="189" customFormat="1" ht="25.5" customHeight="1" x14ac:dyDescent="0.2">
      <c r="A6" s="794"/>
      <c r="B6" s="829"/>
      <c r="C6" s="831"/>
      <c r="D6" s="188" t="s">
        <v>13</v>
      </c>
      <c r="E6" s="188" t="s">
        <v>14</v>
      </c>
      <c r="F6" s="188" t="s">
        <v>15</v>
      </c>
      <c r="G6" s="188" t="s">
        <v>16</v>
      </c>
      <c r="H6" s="189" t="s">
        <v>149</v>
      </c>
    </row>
    <row r="7" spans="1:13" s="189" customFormat="1" ht="12" customHeight="1" x14ac:dyDescent="0.2">
      <c r="A7" s="186"/>
      <c r="B7" s="190" t="s">
        <v>17</v>
      </c>
      <c r="C7" s="191" t="s">
        <v>18</v>
      </c>
      <c r="D7" s="191" t="s">
        <v>19</v>
      </c>
      <c r="E7" s="191" t="s">
        <v>20</v>
      </c>
      <c r="F7" s="191" t="s">
        <v>21</v>
      </c>
      <c r="G7" s="191" t="s">
        <v>22</v>
      </c>
      <c r="H7" s="192" t="s">
        <v>23</v>
      </c>
    </row>
    <row r="8" spans="1:13" s="198" customFormat="1" ht="18" customHeight="1" x14ac:dyDescent="0.2">
      <c r="A8" s="193" t="s">
        <v>24</v>
      </c>
      <c r="B8" s="194"/>
      <c r="C8" s="195"/>
      <c r="D8" s="196"/>
      <c r="E8" s="196"/>
      <c r="F8" s="196"/>
      <c r="G8" s="196"/>
      <c r="H8" s="197">
        <f>SUM(D8:G8)</f>
        <v>0</v>
      </c>
    </row>
    <row r="9" spans="1:13" s="198" customFormat="1" ht="18.75" customHeight="1" x14ac:dyDescent="0.2">
      <c r="A9" s="193" t="s">
        <v>25</v>
      </c>
      <c r="B9" s="194"/>
      <c r="C9" s="195"/>
      <c r="D9" s="196"/>
      <c r="E9" s="196"/>
      <c r="F9" s="196"/>
      <c r="G9" s="196"/>
      <c r="H9" s="197">
        <f>SUM(D9:G9)</f>
        <v>0</v>
      </c>
    </row>
    <row r="10" spans="1:13" s="198" customFormat="1" ht="18.75" customHeight="1" x14ac:dyDescent="0.2">
      <c r="A10" s="193" t="s">
        <v>26</v>
      </c>
      <c r="B10" s="194"/>
      <c r="C10" s="195"/>
      <c r="D10" s="196"/>
      <c r="E10" s="196"/>
      <c r="F10" s="196"/>
      <c r="G10" s="196"/>
      <c r="H10" s="197">
        <f>SUM(D10:G10)</f>
        <v>0</v>
      </c>
    </row>
    <row r="11" spans="1:13" s="198" customFormat="1" ht="19.5" customHeight="1" x14ac:dyDescent="0.2">
      <c r="A11" s="199" t="s">
        <v>27</v>
      </c>
      <c r="B11" s="200"/>
      <c r="C11" s="201"/>
      <c r="D11" s="202"/>
      <c r="E11" s="202"/>
      <c r="F11" s="202"/>
      <c r="G11" s="202"/>
      <c r="H11" s="203">
        <f>SUM(D11:G11)</f>
        <v>0</v>
      </c>
    </row>
    <row r="12" spans="1:13" s="198" customFormat="1" ht="19.5" customHeight="1" x14ac:dyDescent="0.2">
      <c r="A12" s="199" t="s">
        <v>28</v>
      </c>
      <c r="B12" s="204" t="s">
        <v>163</v>
      </c>
      <c r="C12" s="205"/>
      <c r="D12" s="206">
        <f>SUM(D8:D11)</f>
        <v>0</v>
      </c>
      <c r="E12" s="206">
        <f>SUM(E8:E11)</f>
        <v>0</v>
      </c>
      <c r="F12" s="206">
        <f>SUM(F8:F11)</f>
        <v>0</v>
      </c>
      <c r="G12" s="206">
        <f>SUM(G8:G11)</f>
        <v>0</v>
      </c>
      <c r="H12" s="203">
        <f>SUM(H8:H11)</f>
        <v>0</v>
      </c>
    </row>
    <row r="13" spans="1:13" ht="9.75" customHeight="1" x14ac:dyDescent="0.2">
      <c r="A13" s="811" t="s">
        <v>29</v>
      </c>
      <c r="B13" s="811"/>
      <c r="C13" s="812"/>
      <c r="D13" s="812"/>
      <c r="E13" s="812"/>
      <c r="F13" s="812"/>
      <c r="G13" s="812"/>
      <c r="H13" s="813"/>
    </row>
    <row r="14" spans="1:13" x14ac:dyDescent="0.2">
      <c r="A14" s="814" t="s">
        <v>30</v>
      </c>
      <c r="B14" s="816" t="s">
        <v>31</v>
      </c>
      <c r="C14" s="817"/>
      <c r="D14" s="787" t="s">
        <v>32</v>
      </c>
      <c r="E14" s="820"/>
      <c r="F14" s="820"/>
      <c r="G14" s="820"/>
      <c r="H14" s="821" t="s">
        <v>33</v>
      </c>
    </row>
    <row r="15" spans="1:13" ht="18" customHeight="1" x14ac:dyDescent="0.2">
      <c r="A15" s="815"/>
      <c r="B15" s="818"/>
      <c r="C15" s="819"/>
      <c r="D15" s="207" t="s">
        <v>201</v>
      </c>
      <c r="E15" s="207" t="s">
        <v>202</v>
      </c>
      <c r="F15" s="207" t="s">
        <v>203</v>
      </c>
      <c r="G15" s="207" t="s">
        <v>34</v>
      </c>
      <c r="H15" s="822"/>
    </row>
    <row r="16" spans="1:13" s="198" customFormat="1" ht="19.5" customHeight="1" x14ac:dyDescent="0.2">
      <c r="A16" s="208"/>
      <c r="B16" s="803" t="s">
        <v>35</v>
      </c>
      <c r="C16" s="803"/>
      <c r="D16" s="209"/>
      <c r="E16" s="209"/>
      <c r="F16" s="209"/>
      <c r="G16" s="209"/>
      <c r="H16" s="210">
        <f t="shared" ref="H16:H25" si="0">SUM(D16:G16)</f>
        <v>0</v>
      </c>
    </row>
    <row r="17" spans="1:8" s="198" customFormat="1" ht="16.5" x14ac:dyDescent="0.2">
      <c r="A17" s="211"/>
      <c r="B17" s="783" t="s">
        <v>36</v>
      </c>
      <c r="C17" s="783"/>
      <c r="D17" s="212"/>
      <c r="E17" s="212"/>
      <c r="F17" s="212"/>
      <c r="G17" s="212"/>
      <c r="H17" s="213">
        <f t="shared" si="0"/>
        <v>0</v>
      </c>
    </row>
    <row r="18" spans="1:8" s="198" customFormat="1" ht="16.5" x14ac:dyDescent="0.2">
      <c r="A18" s="208"/>
      <c r="B18" s="803" t="s">
        <v>37</v>
      </c>
      <c r="C18" s="803"/>
      <c r="D18" s="209"/>
      <c r="E18" s="209"/>
      <c r="F18" s="209"/>
      <c r="G18" s="209"/>
      <c r="H18" s="213">
        <f t="shared" si="0"/>
        <v>0</v>
      </c>
    </row>
    <row r="19" spans="1:8" s="198" customFormat="1" ht="16.5" x14ac:dyDescent="0.2">
      <c r="A19" s="211"/>
      <c r="B19" s="783" t="s">
        <v>38</v>
      </c>
      <c r="C19" s="783"/>
      <c r="D19" s="212"/>
      <c r="E19" s="212"/>
      <c r="F19" s="212"/>
      <c r="G19" s="212"/>
      <c r="H19" s="213">
        <f t="shared" si="0"/>
        <v>0</v>
      </c>
    </row>
    <row r="20" spans="1:8" s="198" customFormat="1" ht="16.5" x14ac:dyDescent="0.2">
      <c r="A20" s="208"/>
      <c r="B20" s="803" t="s">
        <v>39</v>
      </c>
      <c r="C20" s="803"/>
      <c r="D20" s="209"/>
      <c r="E20" s="209"/>
      <c r="F20" s="209"/>
      <c r="G20" s="209"/>
      <c r="H20" s="213">
        <f t="shared" si="0"/>
        <v>0</v>
      </c>
    </row>
    <row r="21" spans="1:8" s="198" customFormat="1" ht="16.5" x14ac:dyDescent="0.2">
      <c r="A21" s="211"/>
      <c r="B21" s="783" t="s">
        <v>40</v>
      </c>
      <c r="C21" s="783"/>
      <c r="D21" s="212"/>
      <c r="E21" s="212"/>
      <c r="F21" s="212"/>
      <c r="G21" s="212"/>
      <c r="H21" s="213">
        <f t="shared" si="0"/>
        <v>0</v>
      </c>
    </row>
    <row r="22" spans="1:8" s="198" customFormat="1" ht="16.5" x14ac:dyDescent="0.2">
      <c r="A22" s="208"/>
      <c r="B22" s="803" t="s">
        <v>41</v>
      </c>
      <c r="C22" s="803"/>
      <c r="D22" s="209"/>
      <c r="E22" s="209"/>
      <c r="F22" s="209"/>
      <c r="G22" s="209"/>
      <c r="H22" s="213">
        <f t="shared" si="0"/>
        <v>0</v>
      </c>
    </row>
    <row r="23" spans="1:8" s="198" customFormat="1" ht="16.5" x14ac:dyDescent="0.2">
      <c r="A23" s="211"/>
      <c r="B23" s="783" t="s">
        <v>42</v>
      </c>
      <c r="C23" s="783"/>
      <c r="D23" s="212"/>
      <c r="E23" s="212"/>
      <c r="F23" s="212"/>
      <c r="G23" s="212"/>
      <c r="H23" s="213">
        <f t="shared" si="0"/>
        <v>0</v>
      </c>
    </row>
    <row r="24" spans="1:8" s="198" customFormat="1" ht="16.5" x14ac:dyDescent="0.2">
      <c r="A24" s="208"/>
      <c r="B24" s="783" t="s">
        <v>43</v>
      </c>
      <c r="C24" s="804"/>
      <c r="D24" s="214">
        <f>SUM(D16:D23)</f>
        <v>0</v>
      </c>
      <c r="E24" s="214">
        <f>SUM(E16:E23)</f>
        <v>0</v>
      </c>
      <c r="F24" s="214">
        <f>SUM(F16:F23)</f>
        <v>0</v>
      </c>
      <c r="G24" s="214">
        <f>SUM(G16:G23)</f>
        <v>0</v>
      </c>
      <c r="H24" s="214">
        <f t="shared" si="0"/>
        <v>0</v>
      </c>
    </row>
    <row r="25" spans="1:8" s="198" customFormat="1" ht="16.5" x14ac:dyDescent="0.2">
      <c r="A25" s="211"/>
      <c r="B25" s="783" t="s">
        <v>44</v>
      </c>
      <c r="C25" s="783"/>
      <c r="D25" s="212"/>
      <c r="E25" s="212"/>
      <c r="F25" s="212"/>
      <c r="G25" s="212"/>
      <c r="H25" s="213">
        <f t="shared" si="0"/>
        <v>0</v>
      </c>
    </row>
    <row r="26" spans="1:8" s="198" customFormat="1" ht="16.5" x14ac:dyDescent="0.2">
      <c r="A26" s="208"/>
      <c r="B26" s="803" t="s">
        <v>45</v>
      </c>
      <c r="C26" s="803"/>
      <c r="D26" s="214">
        <f>SUM(D24:D25)</f>
        <v>0</v>
      </c>
      <c r="E26" s="214">
        <f>SUM(E24:E25)</f>
        <v>0</v>
      </c>
      <c r="F26" s="214">
        <f>SUM(F24:F25)</f>
        <v>0</v>
      </c>
      <c r="G26" s="214">
        <f>SUM(G24:G25)</f>
        <v>0</v>
      </c>
      <c r="H26" s="214">
        <f>SUM(H24:H25)</f>
        <v>0</v>
      </c>
    </row>
    <row r="27" spans="1:8" x14ac:dyDescent="0.2">
      <c r="A27" s="779"/>
      <c r="B27" s="779"/>
      <c r="C27" s="779"/>
      <c r="D27" s="779"/>
      <c r="E27" s="779"/>
      <c r="F27" s="779"/>
      <c r="G27" s="779"/>
      <c r="H27" s="779"/>
    </row>
    <row r="28" spans="1:8" s="198" customFormat="1" ht="16.5" x14ac:dyDescent="0.2">
      <c r="A28" s="215" t="s">
        <v>46</v>
      </c>
      <c r="B28" s="783" t="s">
        <v>47</v>
      </c>
      <c r="C28" s="783"/>
      <c r="D28" s="212"/>
      <c r="E28" s="212"/>
      <c r="F28" s="212"/>
      <c r="G28" s="212"/>
      <c r="H28" s="213">
        <f>SUM(D28:G28)</f>
        <v>0</v>
      </c>
    </row>
    <row r="29" spans="1:8" s="198" customFormat="1" ht="16.5" x14ac:dyDescent="0.2">
      <c r="A29" s="216"/>
      <c r="B29" s="208"/>
      <c r="C29" s="208"/>
      <c r="D29" s="217"/>
      <c r="E29" s="217"/>
      <c r="F29" s="217"/>
      <c r="G29" s="217"/>
      <c r="H29" s="217"/>
    </row>
    <row r="30" spans="1:8" x14ac:dyDescent="0.2">
      <c r="H30" s="218" t="s">
        <v>48</v>
      </c>
    </row>
    <row r="31" spans="1:8" x14ac:dyDescent="0.2">
      <c r="A31" s="805" t="s">
        <v>49</v>
      </c>
      <c r="B31" s="805"/>
      <c r="C31" s="771"/>
      <c r="D31" s="806"/>
      <c r="E31" s="806"/>
      <c r="F31" s="806"/>
      <c r="G31" s="807" t="s">
        <v>50</v>
      </c>
      <c r="H31" s="808"/>
    </row>
    <row r="32" spans="1:8" x14ac:dyDescent="0.2">
      <c r="A32" s="771" t="s">
        <v>51</v>
      </c>
      <c r="B32" s="809"/>
      <c r="C32" s="809"/>
      <c r="D32" s="809"/>
      <c r="E32" s="809"/>
      <c r="F32" s="809"/>
      <c r="G32" s="809"/>
      <c r="H32" s="810"/>
    </row>
    <row r="33" spans="1:8" x14ac:dyDescent="0.2">
      <c r="C33" s="219"/>
      <c r="D33" s="220"/>
      <c r="E33" s="220"/>
      <c r="F33" s="220"/>
      <c r="G33" s="220"/>
      <c r="H33" s="221"/>
    </row>
    <row r="34" spans="1:8" x14ac:dyDescent="0.2">
      <c r="A34" s="777" t="s">
        <v>52</v>
      </c>
      <c r="B34" s="778"/>
      <c r="C34" s="778"/>
      <c r="D34" s="779"/>
      <c r="E34" s="779"/>
      <c r="F34" s="779"/>
      <c r="G34" s="779"/>
      <c r="H34" s="779"/>
    </row>
    <row r="35" spans="1:8" x14ac:dyDescent="0.2">
      <c r="B35" s="805" t="s">
        <v>53</v>
      </c>
      <c r="C35" s="805"/>
      <c r="D35" s="805"/>
      <c r="E35" s="188" t="s">
        <v>54</v>
      </c>
      <c r="F35" s="188" t="s">
        <v>55</v>
      </c>
      <c r="G35" s="188" t="s">
        <v>56</v>
      </c>
      <c r="H35" s="222" t="s">
        <v>57</v>
      </c>
    </row>
    <row r="36" spans="1:8" x14ac:dyDescent="0.2">
      <c r="A36" s="215" t="s">
        <v>58</v>
      </c>
      <c r="B36" s="775"/>
      <c r="C36" s="775"/>
      <c r="D36" s="775"/>
      <c r="E36" s="107"/>
      <c r="F36" s="107"/>
      <c r="G36" s="107"/>
      <c r="H36" s="223">
        <f>SUM(E36:G36)</f>
        <v>0</v>
      </c>
    </row>
    <row r="37" spans="1:8" x14ac:dyDescent="0.2">
      <c r="A37" s="215" t="s">
        <v>59</v>
      </c>
      <c r="B37" s="775"/>
      <c r="C37" s="775"/>
      <c r="D37" s="775"/>
      <c r="E37" s="107"/>
      <c r="F37" s="107"/>
      <c r="G37" s="107"/>
      <c r="H37" s="223">
        <f>SUM(E37:G37)</f>
        <v>0</v>
      </c>
    </row>
    <row r="38" spans="1:8" x14ac:dyDescent="0.2">
      <c r="A38" s="215" t="s">
        <v>60</v>
      </c>
      <c r="B38" s="775"/>
      <c r="C38" s="775"/>
      <c r="D38" s="775"/>
      <c r="E38" s="107"/>
      <c r="F38" s="107"/>
      <c r="G38" s="107"/>
      <c r="H38" s="223">
        <f>SUM(E38:G38)</f>
        <v>0</v>
      </c>
    </row>
    <row r="39" spans="1:8" x14ac:dyDescent="0.2">
      <c r="A39" s="215" t="s">
        <v>61</v>
      </c>
      <c r="B39" s="775"/>
      <c r="C39" s="775"/>
      <c r="D39" s="775"/>
      <c r="E39" s="107"/>
      <c r="F39" s="107"/>
      <c r="G39" s="107"/>
      <c r="H39" s="223">
        <f>SUM(E39:G39)</f>
        <v>0</v>
      </c>
    </row>
    <row r="40" spans="1:8" x14ac:dyDescent="0.2">
      <c r="A40" s="224" t="s">
        <v>62</v>
      </c>
      <c r="B40" s="802" t="s">
        <v>63</v>
      </c>
      <c r="C40" s="781"/>
      <c r="D40" s="781"/>
      <c r="E40" s="225">
        <f>SUM(E36:E39)</f>
        <v>0</v>
      </c>
      <c r="F40" s="225">
        <f>SUM(F36:F39)</f>
        <v>0</v>
      </c>
      <c r="G40" s="225">
        <f>SUM(G36:G39)</f>
        <v>0</v>
      </c>
      <c r="H40" s="226">
        <f>SUM(H36:H39)</f>
        <v>0</v>
      </c>
    </row>
    <row r="41" spans="1:8" x14ac:dyDescent="0.2">
      <c r="A41" s="777" t="s">
        <v>64</v>
      </c>
      <c r="B41" s="778"/>
      <c r="C41" s="778"/>
      <c r="D41" s="779"/>
      <c r="E41" s="780"/>
      <c r="F41" s="780"/>
      <c r="G41" s="780"/>
      <c r="H41" s="780"/>
    </row>
    <row r="42" spans="1:8" x14ac:dyDescent="0.2">
      <c r="A42" s="781"/>
      <c r="B42" s="781"/>
      <c r="C42" s="782"/>
      <c r="D42" s="188" t="s">
        <v>65</v>
      </c>
      <c r="E42" s="188" t="s">
        <v>66</v>
      </c>
      <c r="F42" s="188" t="s">
        <v>67</v>
      </c>
      <c r="G42" s="188" t="s">
        <v>68</v>
      </c>
      <c r="H42" s="222" t="s">
        <v>69</v>
      </c>
    </row>
    <row r="43" spans="1:8" x14ac:dyDescent="0.2">
      <c r="A43" s="215" t="s">
        <v>70</v>
      </c>
      <c r="B43" s="783" t="s">
        <v>15</v>
      </c>
      <c r="C43" s="783"/>
      <c r="D43" s="227">
        <f>SUM(E43:H43)</f>
        <v>0</v>
      </c>
      <c r="E43" s="107"/>
      <c r="F43" s="107"/>
      <c r="G43" s="107"/>
      <c r="H43" s="108"/>
    </row>
    <row r="44" spans="1:8" x14ac:dyDescent="0.2">
      <c r="A44" s="215" t="s">
        <v>71</v>
      </c>
      <c r="B44" s="783" t="s">
        <v>16</v>
      </c>
      <c r="C44" s="783"/>
      <c r="D44" s="227">
        <f>SUM(E44:H44)</f>
        <v>0</v>
      </c>
      <c r="E44" s="107"/>
      <c r="F44" s="107"/>
      <c r="G44" s="107"/>
      <c r="H44" s="108"/>
    </row>
    <row r="45" spans="1:8" x14ac:dyDescent="0.2">
      <c r="A45" s="215" t="s">
        <v>72</v>
      </c>
      <c r="B45" s="777" t="s">
        <v>73</v>
      </c>
      <c r="C45" s="783"/>
      <c r="D45" s="227">
        <f>SUM(D43:D44)</f>
        <v>0</v>
      </c>
      <c r="E45" s="227">
        <f>SUM(E43:E44)</f>
        <v>0</v>
      </c>
      <c r="F45" s="227">
        <f>SUM(F43:F44)</f>
        <v>0</v>
      </c>
      <c r="G45" s="227">
        <f>SUM(G43:G44)</f>
        <v>0</v>
      </c>
      <c r="H45" s="223">
        <f>SUM(H43:H44)</f>
        <v>0</v>
      </c>
    </row>
    <row r="46" spans="1:8" x14ac:dyDescent="0.2">
      <c r="A46" s="777" t="s">
        <v>74</v>
      </c>
      <c r="B46" s="778"/>
      <c r="C46" s="778"/>
      <c r="D46" s="778"/>
      <c r="E46" s="779"/>
      <c r="F46" s="779"/>
      <c r="G46" s="779"/>
      <c r="H46" s="779"/>
    </row>
    <row r="47" spans="1:8" x14ac:dyDescent="0.2">
      <c r="A47" s="784" t="s">
        <v>53</v>
      </c>
      <c r="B47" s="785"/>
      <c r="C47" s="785"/>
      <c r="D47" s="785"/>
      <c r="E47" s="787" t="s">
        <v>75</v>
      </c>
      <c r="F47" s="788"/>
      <c r="G47" s="788"/>
      <c r="H47" s="788"/>
    </row>
    <row r="48" spans="1:8" x14ac:dyDescent="0.2">
      <c r="A48" s="786"/>
      <c r="B48" s="786"/>
      <c r="C48" s="786"/>
      <c r="D48" s="786"/>
      <c r="E48" s="228" t="s">
        <v>204</v>
      </c>
      <c r="F48" s="228" t="s">
        <v>205</v>
      </c>
      <c r="G48" s="228" t="s">
        <v>206</v>
      </c>
      <c r="H48" s="228" t="s">
        <v>207</v>
      </c>
    </row>
    <row r="49" spans="1:8" x14ac:dyDescent="0.2">
      <c r="A49" s="215" t="s">
        <v>76</v>
      </c>
      <c r="B49" s="775"/>
      <c r="C49" s="775"/>
      <c r="D49" s="776"/>
      <c r="E49" s="108"/>
      <c r="F49" s="108"/>
      <c r="G49" s="108"/>
      <c r="H49" s="108"/>
    </row>
    <row r="50" spans="1:8" x14ac:dyDescent="0.2">
      <c r="A50" s="215" t="s">
        <v>77</v>
      </c>
      <c r="B50" s="775"/>
      <c r="C50" s="775"/>
      <c r="D50" s="776"/>
      <c r="E50" s="108"/>
      <c r="F50" s="108"/>
      <c r="G50" s="108"/>
      <c r="H50" s="108"/>
    </row>
    <row r="51" spans="1:8" x14ac:dyDescent="0.2">
      <c r="A51" s="215" t="s">
        <v>78</v>
      </c>
      <c r="B51" s="775"/>
      <c r="C51" s="775"/>
      <c r="D51" s="776"/>
      <c r="E51" s="108"/>
      <c r="F51" s="108"/>
      <c r="G51" s="108"/>
      <c r="H51" s="108"/>
    </row>
    <row r="52" spans="1:8" x14ac:dyDescent="0.2">
      <c r="A52" s="215" t="s">
        <v>79</v>
      </c>
      <c r="B52" s="775"/>
      <c r="C52" s="775"/>
      <c r="D52" s="776"/>
      <c r="E52" s="108"/>
      <c r="F52" s="108"/>
      <c r="G52" s="108"/>
      <c r="H52" s="108"/>
    </row>
    <row r="53" spans="1:8" x14ac:dyDescent="0.2">
      <c r="A53" s="215" t="s">
        <v>80</v>
      </c>
      <c r="B53" s="777" t="s">
        <v>81</v>
      </c>
      <c r="C53" s="783"/>
      <c r="D53" s="783"/>
      <c r="E53" s="223">
        <f>SUM(E49:E52)</f>
        <v>0</v>
      </c>
      <c r="F53" s="223">
        <f>SUM(F49:F52)</f>
        <v>0</v>
      </c>
      <c r="G53" s="223">
        <f>SUM(G49:G52)</f>
        <v>0</v>
      </c>
      <c r="H53" s="223">
        <f>SUM(H49:H52)</f>
        <v>0</v>
      </c>
    </row>
    <row r="54" spans="1:8" x14ac:dyDescent="0.2">
      <c r="A54" s="793" t="s">
        <v>82</v>
      </c>
      <c r="B54" s="793"/>
      <c r="C54" s="794"/>
      <c r="D54" s="795"/>
      <c r="E54" s="795"/>
      <c r="F54" s="795"/>
      <c r="G54" s="795"/>
      <c r="H54" s="795"/>
    </row>
    <row r="55" spans="1:8" x14ac:dyDescent="0.2">
      <c r="A55" s="229" t="s">
        <v>83</v>
      </c>
      <c r="B55" s="229"/>
      <c r="C55" s="796"/>
      <c r="D55" s="797"/>
      <c r="E55" s="230" t="s">
        <v>84</v>
      </c>
      <c r="F55" s="796"/>
      <c r="G55" s="796"/>
      <c r="H55" s="796"/>
    </row>
    <row r="56" spans="1:8" x14ac:dyDescent="0.2">
      <c r="A56" s="798"/>
      <c r="B56" s="798"/>
      <c r="C56" s="798"/>
      <c r="D56" s="799"/>
      <c r="E56" s="800"/>
      <c r="F56" s="798"/>
      <c r="G56" s="798"/>
      <c r="H56" s="798"/>
    </row>
    <row r="57" spans="1:8" x14ac:dyDescent="0.2">
      <c r="A57" s="229" t="s">
        <v>85</v>
      </c>
      <c r="B57" s="229"/>
      <c r="C57" s="801"/>
      <c r="D57" s="801"/>
      <c r="E57" s="801"/>
      <c r="F57" s="801"/>
      <c r="G57" s="801"/>
      <c r="H57" s="801"/>
    </row>
    <row r="58" spans="1:8" x14ac:dyDescent="0.2">
      <c r="A58" s="789"/>
      <c r="B58" s="789"/>
      <c r="C58" s="789"/>
      <c r="D58" s="789"/>
      <c r="E58" s="789"/>
      <c r="F58" s="789"/>
      <c r="G58" s="789"/>
      <c r="H58" s="789"/>
    </row>
    <row r="59" spans="1:8" x14ac:dyDescent="0.2">
      <c r="A59" s="789"/>
      <c r="B59" s="789"/>
      <c r="C59" s="789"/>
      <c r="D59" s="789"/>
      <c r="E59" s="789"/>
      <c r="F59" s="789"/>
      <c r="G59" s="789"/>
      <c r="H59" s="790"/>
    </row>
    <row r="60" spans="1:8" x14ac:dyDescent="0.2">
      <c r="A60" s="791"/>
      <c r="B60" s="791"/>
      <c r="C60" s="791"/>
      <c r="D60" s="791"/>
      <c r="E60" s="791"/>
      <c r="F60" s="791"/>
      <c r="G60" s="791"/>
      <c r="H60" s="792"/>
    </row>
    <row r="61" spans="1:8" x14ac:dyDescent="0.2">
      <c r="C61" s="771"/>
      <c r="D61" s="772"/>
      <c r="E61" s="772"/>
      <c r="F61" s="772"/>
      <c r="G61" s="772"/>
      <c r="H61" s="218" t="s">
        <v>48</v>
      </c>
    </row>
    <row r="62" spans="1:8" x14ac:dyDescent="0.2">
      <c r="A62" s="773" t="s">
        <v>49</v>
      </c>
      <c r="B62" s="773"/>
      <c r="C62" s="219" t="s">
        <v>86</v>
      </c>
      <c r="D62" s="220"/>
      <c r="E62" s="220"/>
      <c r="F62" s="220"/>
      <c r="G62" s="220"/>
      <c r="H62" s="221" t="s">
        <v>50</v>
      </c>
    </row>
    <row r="63" spans="1:8" x14ac:dyDescent="0.2">
      <c r="C63" s="771" t="s">
        <v>51</v>
      </c>
      <c r="D63" s="772"/>
      <c r="E63" s="772"/>
      <c r="F63" s="772"/>
      <c r="G63" s="772"/>
    </row>
    <row r="64" spans="1:8" x14ac:dyDescent="0.2">
      <c r="C64" s="231"/>
      <c r="D64" s="232"/>
      <c r="E64" s="232"/>
      <c r="F64" s="232"/>
      <c r="G64" s="232"/>
    </row>
    <row r="65" spans="1:8" x14ac:dyDescent="0.2">
      <c r="A65" s="774"/>
      <c r="B65" s="774"/>
      <c r="C65" s="774"/>
      <c r="D65" s="774"/>
      <c r="E65" s="774"/>
      <c r="F65" s="774"/>
      <c r="G65" s="774"/>
      <c r="H65" s="774"/>
    </row>
    <row r="66" spans="1:8" x14ac:dyDescent="0.2">
      <c r="A66" s="774"/>
      <c r="B66" s="774"/>
      <c r="C66" s="774"/>
      <c r="D66" s="774"/>
      <c r="E66" s="774"/>
      <c r="F66" s="774"/>
      <c r="G66" s="774"/>
      <c r="H66" s="774"/>
    </row>
    <row r="67" spans="1:8" x14ac:dyDescent="0.2">
      <c r="A67" s="774"/>
      <c r="B67" s="774"/>
      <c r="C67" s="774"/>
      <c r="D67" s="774"/>
      <c r="E67" s="774"/>
      <c r="F67" s="774"/>
      <c r="G67" s="774"/>
      <c r="H67" s="774"/>
    </row>
    <row r="68" spans="1:8" x14ac:dyDescent="0.2">
      <c r="A68" s="774"/>
      <c r="B68" s="774"/>
      <c r="C68" s="774"/>
      <c r="D68" s="774"/>
      <c r="E68" s="774"/>
      <c r="F68" s="774"/>
      <c r="G68" s="774"/>
      <c r="H68" s="774"/>
    </row>
    <row r="69" spans="1:8" x14ac:dyDescent="0.2">
      <c r="A69" s="774"/>
      <c r="B69" s="774"/>
      <c r="C69" s="774"/>
      <c r="D69" s="774"/>
      <c r="E69" s="774"/>
      <c r="F69" s="774"/>
      <c r="G69" s="774"/>
      <c r="H69" s="774"/>
    </row>
    <row r="70" spans="1:8" x14ac:dyDescent="0.2">
      <c r="A70" s="774"/>
      <c r="B70" s="774"/>
      <c r="C70" s="774"/>
      <c r="D70" s="774"/>
      <c r="E70" s="774"/>
      <c r="F70" s="774"/>
      <c r="G70" s="774"/>
      <c r="H70" s="774"/>
    </row>
    <row r="71" spans="1:8" x14ac:dyDescent="0.2">
      <c r="A71" s="774"/>
      <c r="B71" s="774"/>
      <c r="C71" s="774"/>
      <c r="D71" s="774"/>
      <c r="E71" s="774"/>
      <c r="F71" s="774"/>
      <c r="G71" s="774"/>
      <c r="H71" s="774"/>
    </row>
    <row r="72" spans="1:8" x14ac:dyDescent="0.2">
      <c r="A72" s="774"/>
      <c r="B72" s="774"/>
      <c r="C72" s="774"/>
      <c r="D72" s="774"/>
      <c r="E72" s="774"/>
      <c r="F72" s="774"/>
      <c r="G72" s="774"/>
      <c r="H72" s="774"/>
    </row>
    <row r="73" spans="1:8" x14ac:dyDescent="0.2">
      <c r="A73" s="774"/>
      <c r="B73" s="774"/>
      <c r="C73" s="774"/>
      <c r="D73" s="774"/>
      <c r="E73" s="774"/>
      <c r="F73" s="774"/>
      <c r="G73" s="774"/>
      <c r="H73" s="774"/>
    </row>
    <row r="74" spans="1:8" x14ac:dyDescent="0.2">
      <c r="A74" s="774"/>
      <c r="B74" s="774"/>
      <c r="C74" s="774"/>
      <c r="D74" s="774"/>
      <c r="E74" s="774"/>
      <c r="F74" s="774"/>
      <c r="G74" s="774"/>
      <c r="H74" s="774"/>
    </row>
    <row r="75" spans="1:8" x14ac:dyDescent="0.2">
      <c r="A75" s="774"/>
      <c r="B75" s="774"/>
      <c r="C75" s="774"/>
      <c r="D75" s="774"/>
      <c r="E75" s="774"/>
      <c r="F75" s="774"/>
      <c r="G75" s="774"/>
      <c r="H75" s="774"/>
    </row>
    <row r="76" spans="1:8" x14ac:dyDescent="0.2">
      <c r="A76" s="774"/>
      <c r="B76" s="774"/>
      <c r="C76" s="774"/>
      <c r="D76" s="774"/>
      <c r="E76" s="774"/>
      <c r="F76" s="774"/>
      <c r="G76" s="774"/>
      <c r="H76" s="774"/>
    </row>
    <row r="77" spans="1:8" x14ac:dyDescent="0.2">
      <c r="A77" s="774"/>
      <c r="B77" s="774"/>
      <c r="C77" s="774"/>
      <c r="D77" s="774"/>
      <c r="E77" s="774"/>
      <c r="F77" s="774"/>
      <c r="G77" s="774"/>
      <c r="H77" s="774"/>
    </row>
    <row r="78" spans="1:8" x14ac:dyDescent="0.2">
      <c r="A78" s="774"/>
      <c r="B78" s="774"/>
      <c r="C78" s="774"/>
      <c r="D78" s="774"/>
      <c r="E78" s="774"/>
      <c r="F78" s="774"/>
      <c r="G78" s="774"/>
      <c r="H78" s="774"/>
    </row>
    <row r="79" spans="1:8" x14ac:dyDescent="0.2">
      <c r="A79" s="774"/>
      <c r="B79" s="774"/>
      <c r="C79" s="774"/>
      <c r="D79" s="774"/>
      <c r="E79" s="774"/>
      <c r="F79" s="774"/>
      <c r="G79" s="774"/>
      <c r="H79" s="774"/>
    </row>
    <row r="80" spans="1:8" x14ac:dyDescent="0.2">
      <c r="A80" s="774"/>
      <c r="B80" s="774"/>
      <c r="C80" s="774"/>
      <c r="D80" s="774"/>
      <c r="E80" s="774"/>
      <c r="F80" s="774"/>
      <c r="G80" s="774"/>
      <c r="H80" s="774"/>
    </row>
    <row r="81" spans="1:8" x14ac:dyDescent="0.2">
      <c r="A81" s="774"/>
      <c r="B81" s="774"/>
      <c r="C81" s="774"/>
      <c r="D81" s="774"/>
      <c r="E81" s="774"/>
      <c r="F81" s="774"/>
      <c r="G81" s="774"/>
      <c r="H81" s="774"/>
    </row>
    <row r="82" spans="1:8" x14ac:dyDescent="0.2">
      <c r="A82" s="774"/>
      <c r="B82" s="774"/>
      <c r="C82" s="774"/>
      <c r="D82" s="774"/>
      <c r="E82" s="774"/>
      <c r="F82" s="774"/>
      <c r="G82" s="774"/>
      <c r="H82" s="774"/>
    </row>
    <row r="83" spans="1:8" x14ac:dyDescent="0.2">
      <c r="A83" s="774"/>
      <c r="B83" s="774"/>
      <c r="C83" s="774"/>
      <c r="D83" s="774"/>
      <c r="E83" s="774"/>
      <c r="F83" s="774"/>
      <c r="G83" s="774"/>
      <c r="H83" s="774"/>
    </row>
    <row r="84" spans="1:8" x14ac:dyDescent="0.2">
      <c r="A84" s="774"/>
      <c r="B84" s="774"/>
      <c r="C84" s="774"/>
      <c r="D84" s="774"/>
      <c r="E84" s="774"/>
      <c r="F84" s="774"/>
      <c r="G84" s="774"/>
      <c r="H84" s="774"/>
    </row>
    <row r="85" spans="1:8" x14ac:dyDescent="0.2">
      <c r="A85" s="774"/>
      <c r="B85" s="774"/>
      <c r="C85" s="774"/>
      <c r="D85" s="774"/>
      <c r="E85" s="774"/>
      <c r="F85" s="774"/>
      <c r="G85" s="774"/>
      <c r="H85" s="774"/>
    </row>
    <row r="86" spans="1:8" x14ac:dyDescent="0.2">
      <c r="A86" s="774"/>
      <c r="B86" s="774"/>
      <c r="C86" s="774"/>
      <c r="D86" s="774"/>
      <c r="E86" s="774"/>
      <c r="F86" s="774"/>
      <c r="G86" s="774"/>
      <c r="H86" s="774"/>
    </row>
    <row r="87" spans="1:8" x14ac:dyDescent="0.2">
      <c r="A87" s="774"/>
      <c r="B87" s="774"/>
      <c r="C87" s="774"/>
      <c r="D87" s="774"/>
      <c r="E87" s="774"/>
      <c r="F87" s="774"/>
      <c r="G87" s="774"/>
      <c r="H87" s="774"/>
    </row>
    <row r="88" spans="1:8" x14ac:dyDescent="0.2">
      <c r="A88" s="774"/>
      <c r="B88" s="774"/>
      <c r="C88" s="774"/>
      <c r="D88" s="774"/>
      <c r="E88" s="774"/>
      <c r="F88" s="774"/>
      <c r="G88" s="774"/>
      <c r="H88" s="774"/>
    </row>
    <row r="89" spans="1:8" x14ac:dyDescent="0.2">
      <c r="A89" s="774"/>
      <c r="B89" s="774"/>
      <c r="C89" s="774"/>
      <c r="D89" s="774"/>
      <c r="E89" s="774"/>
      <c r="F89" s="774"/>
      <c r="G89" s="774"/>
      <c r="H89" s="774"/>
    </row>
    <row r="90" spans="1:8" x14ac:dyDescent="0.2">
      <c r="A90" s="774"/>
      <c r="B90" s="774"/>
      <c r="C90" s="774"/>
      <c r="D90" s="774"/>
      <c r="E90" s="774"/>
      <c r="F90" s="774"/>
      <c r="G90" s="774"/>
      <c r="H90" s="774"/>
    </row>
    <row r="91" spans="1:8" x14ac:dyDescent="0.2">
      <c r="A91" s="774"/>
      <c r="B91" s="774"/>
      <c r="C91" s="774"/>
      <c r="D91" s="774"/>
      <c r="E91" s="774"/>
      <c r="F91" s="774"/>
      <c r="G91" s="774"/>
      <c r="H91" s="774"/>
    </row>
    <row r="92" spans="1:8" x14ac:dyDescent="0.2">
      <c r="A92" s="774"/>
      <c r="B92" s="774"/>
      <c r="C92" s="774"/>
      <c r="D92" s="774"/>
      <c r="E92" s="774"/>
      <c r="F92" s="774"/>
      <c r="G92" s="774"/>
      <c r="H92" s="774"/>
    </row>
    <row r="93" spans="1:8" x14ac:dyDescent="0.2">
      <c r="A93" s="774"/>
      <c r="B93" s="774"/>
      <c r="C93" s="774"/>
      <c r="D93" s="774"/>
      <c r="E93" s="774"/>
      <c r="F93" s="774"/>
      <c r="G93" s="774"/>
      <c r="H93" s="774"/>
    </row>
    <row r="94" spans="1:8" x14ac:dyDescent="0.2">
      <c r="A94" s="774"/>
      <c r="B94" s="774"/>
      <c r="C94" s="774"/>
      <c r="D94" s="774"/>
      <c r="E94" s="774"/>
      <c r="F94" s="774"/>
      <c r="G94" s="774"/>
      <c r="H94" s="774"/>
    </row>
    <row r="95" spans="1:8" x14ac:dyDescent="0.2">
      <c r="A95" s="774"/>
      <c r="B95" s="774"/>
      <c r="C95" s="774"/>
      <c r="D95" s="774"/>
      <c r="E95" s="774"/>
      <c r="F95" s="774"/>
      <c r="G95" s="774"/>
      <c r="H95" s="774"/>
    </row>
    <row r="96" spans="1:8" x14ac:dyDescent="0.2">
      <c r="A96" s="774"/>
      <c r="B96" s="774"/>
      <c r="C96" s="774"/>
      <c r="D96" s="774"/>
      <c r="E96" s="774"/>
      <c r="F96" s="774"/>
      <c r="G96" s="774"/>
      <c r="H96" s="774"/>
    </row>
    <row r="97" spans="1:8" x14ac:dyDescent="0.2">
      <c r="A97" s="774"/>
      <c r="B97" s="774"/>
      <c r="C97" s="774"/>
      <c r="D97" s="774"/>
      <c r="E97" s="774"/>
      <c r="F97" s="774"/>
      <c r="G97" s="774"/>
      <c r="H97" s="774"/>
    </row>
    <row r="98" spans="1:8" x14ac:dyDescent="0.2">
      <c r="A98" s="774"/>
      <c r="B98" s="774"/>
      <c r="C98" s="774"/>
      <c r="D98" s="774"/>
      <c r="E98" s="774"/>
      <c r="F98" s="774"/>
      <c r="G98" s="774"/>
      <c r="H98" s="774"/>
    </row>
    <row r="99" spans="1:8" x14ac:dyDescent="0.2">
      <c r="A99" s="774"/>
      <c r="B99" s="774"/>
      <c r="C99" s="774"/>
      <c r="D99" s="774"/>
      <c r="E99" s="774"/>
      <c r="F99" s="774"/>
      <c r="G99" s="774"/>
      <c r="H99" s="774"/>
    </row>
    <row r="100" spans="1:8" x14ac:dyDescent="0.2">
      <c r="A100" s="774"/>
      <c r="B100" s="774"/>
      <c r="C100" s="774"/>
      <c r="D100" s="774"/>
      <c r="E100" s="774"/>
      <c r="F100" s="774"/>
      <c r="G100" s="774"/>
      <c r="H100" s="774"/>
    </row>
    <row r="101" spans="1:8" x14ac:dyDescent="0.2">
      <c r="A101" s="774"/>
      <c r="B101" s="774"/>
      <c r="C101" s="774"/>
      <c r="D101" s="774"/>
      <c r="E101" s="774"/>
      <c r="F101" s="774"/>
      <c r="G101" s="774"/>
      <c r="H101" s="774"/>
    </row>
    <row r="102" spans="1:8" x14ac:dyDescent="0.2">
      <c r="A102" s="774"/>
      <c r="B102" s="774"/>
      <c r="C102" s="774"/>
      <c r="D102" s="774"/>
      <c r="E102" s="774"/>
      <c r="F102" s="774"/>
      <c r="G102" s="774"/>
      <c r="H102" s="774"/>
    </row>
    <row r="104" spans="1:8" x14ac:dyDescent="0.2">
      <c r="A104" s="774"/>
      <c r="B104" s="774"/>
      <c r="C104" s="774"/>
      <c r="D104" s="774"/>
      <c r="E104" s="774"/>
      <c r="F104" s="774"/>
      <c r="G104" s="774"/>
      <c r="H104" s="774"/>
    </row>
    <row r="105" spans="1:8" x14ac:dyDescent="0.2">
      <c r="A105" s="774"/>
      <c r="B105" s="774"/>
      <c r="C105" s="774"/>
      <c r="D105" s="774"/>
      <c r="E105" s="774"/>
      <c r="F105" s="774"/>
      <c r="G105" s="774"/>
      <c r="H105" s="774"/>
    </row>
    <row r="106" spans="1:8" x14ac:dyDescent="0.2">
      <c r="A106" s="774"/>
      <c r="B106" s="774"/>
      <c r="C106" s="774"/>
      <c r="D106" s="774"/>
      <c r="E106" s="774"/>
      <c r="F106" s="774"/>
      <c r="G106" s="774"/>
      <c r="H106" s="774"/>
    </row>
    <row r="107" spans="1:8" x14ac:dyDescent="0.2">
      <c r="A107" s="774"/>
      <c r="B107" s="774"/>
      <c r="C107" s="774"/>
      <c r="D107" s="774"/>
      <c r="E107" s="774"/>
      <c r="F107" s="774"/>
      <c r="G107" s="774"/>
      <c r="H107" s="774"/>
    </row>
    <row r="108" spans="1:8" x14ac:dyDescent="0.2">
      <c r="A108" s="774"/>
      <c r="B108" s="774"/>
      <c r="C108" s="774"/>
      <c r="D108" s="774"/>
      <c r="E108" s="774"/>
      <c r="F108" s="774"/>
      <c r="G108" s="774"/>
      <c r="H108" s="774"/>
    </row>
    <row r="109" spans="1:8" x14ac:dyDescent="0.2">
      <c r="A109" s="774"/>
      <c r="B109" s="774"/>
      <c r="C109" s="774"/>
      <c r="D109" s="774"/>
      <c r="E109" s="774"/>
      <c r="F109" s="774"/>
      <c r="G109" s="774"/>
      <c r="H109" s="774"/>
    </row>
    <row r="110" spans="1:8" x14ac:dyDescent="0.2">
      <c r="A110" s="774"/>
      <c r="B110" s="774"/>
      <c r="C110" s="774"/>
      <c r="D110" s="774"/>
      <c r="E110" s="774"/>
      <c r="F110" s="774"/>
      <c r="G110" s="774"/>
      <c r="H110" s="774"/>
    </row>
    <row r="111" spans="1:8" x14ac:dyDescent="0.2">
      <c r="A111" s="774"/>
      <c r="B111" s="774"/>
      <c r="C111" s="774"/>
      <c r="D111" s="774"/>
      <c r="E111" s="774"/>
      <c r="F111" s="774"/>
      <c r="G111" s="774"/>
      <c r="H111" s="774"/>
    </row>
    <row r="112" spans="1:8" x14ac:dyDescent="0.2">
      <c r="A112" s="774"/>
      <c r="B112" s="774"/>
      <c r="C112" s="774"/>
      <c r="D112" s="774"/>
      <c r="E112" s="774"/>
      <c r="F112" s="774"/>
      <c r="G112" s="774"/>
      <c r="H112" s="774"/>
    </row>
    <row r="113" spans="1:8" x14ac:dyDescent="0.2">
      <c r="A113" s="774"/>
      <c r="B113" s="774"/>
      <c r="C113" s="774"/>
      <c r="D113" s="774"/>
      <c r="E113" s="774"/>
      <c r="F113" s="774"/>
      <c r="G113" s="774"/>
      <c r="H113" s="774"/>
    </row>
    <row r="114" spans="1:8" x14ac:dyDescent="0.2">
      <c r="A114" s="774"/>
      <c r="B114" s="774"/>
      <c r="C114" s="774"/>
      <c r="D114" s="774"/>
      <c r="E114" s="774"/>
      <c r="F114" s="774"/>
      <c r="G114" s="774"/>
      <c r="H114" s="774"/>
    </row>
    <row r="115" spans="1:8" x14ac:dyDescent="0.2">
      <c r="A115" s="774"/>
      <c r="B115" s="774"/>
      <c r="C115" s="774"/>
      <c r="D115" s="774"/>
      <c r="E115" s="774"/>
      <c r="F115" s="774"/>
      <c r="G115" s="774"/>
      <c r="H115" s="774"/>
    </row>
    <row r="116" spans="1:8" x14ac:dyDescent="0.2">
      <c r="A116" s="774"/>
      <c r="B116" s="774"/>
      <c r="C116" s="774"/>
      <c r="D116" s="774"/>
      <c r="E116" s="774"/>
      <c r="F116" s="774"/>
      <c r="G116" s="774"/>
      <c r="H116" s="774"/>
    </row>
    <row r="117" spans="1:8" x14ac:dyDescent="0.2">
      <c r="A117" s="774"/>
      <c r="B117" s="774"/>
      <c r="C117" s="774"/>
      <c r="D117" s="774"/>
      <c r="E117" s="774"/>
      <c r="F117" s="774"/>
      <c r="G117" s="774"/>
      <c r="H117" s="774"/>
    </row>
    <row r="118" spans="1:8" x14ac:dyDescent="0.2">
      <c r="A118" s="774"/>
      <c r="B118" s="774"/>
      <c r="C118" s="774"/>
      <c r="D118" s="774"/>
      <c r="E118" s="774"/>
      <c r="F118" s="774"/>
      <c r="G118" s="774"/>
      <c r="H118" s="774"/>
    </row>
    <row r="119" spans="1:8" x14ac:dyDescent="0.2">
      <c r="A119" s="774"/>
      <c r="B119" s="774"/>
      <c r="C119" s="774"/>
      <c r="D119" s="774"/>
      <c r="E119" s="774"/>
      <c r="F119" s="774"/>
      <c r="G119" s="774"/>
      <c r="H119" s="774"/>
    </row>
    <row r="120" spans="1:8" x14ac:dyDescent="0.2">
      <c r="A120" s="774"/>
      <c r="B120" s="774"/>
      <c r="C120" s="774"/>
      <c r="D120" s="774"/>
      <c r="E120" s="774"/>
      <c r="F120" s="774"/>
      <c r="G120" s="774"/>
      <c r="H120" s="774"/>
    </row>
    <row r="121" spans="1:8" x14ac:dyDescent="0.2">
      <c r="A121" s="774"/>
      <c r="B121" s="774"/>
      <c r="C121" s="774"/>
      <c r="D121" s="774"/>
      <c r="E121" s="774"/>
      <c r="F121" s="774"/>
      <c r="G121" s="774"/>
      <c r="H121" s="774"/>
    </row>
    <row r="122" spans="1:8" x14ac:dyDescent="0.2">
      <c r="A122" s="774"/>
      <c r="B122" s="774"/>
      <c r="C122" s="774"/>
      <c r="D122" s="774"/>
      <c r="E122" s="774"/>
      <c r="F122" s="774"/>
      <c r="G122" s="774"/>
      <c r="H122" s="774"/>
    </row>
    <row r="123" spans="1:8" x14ac:dyDescent="0.2">
      <c r="A123" s="774"/>
      <c r="B123" s="774"/>
      <c r="C123" s="774"/>
      <c r="D123" s="774"/>
      <c r="E123" s="774"/>
      <c r="F123" s="774"/>
      <c r="G123" s="774"/>
      <c r="H123" s="774"/>
    </row>
    <row r="124" spans="1:8" x14ac:dyDescent="0.2">
      <c r="A124" s="774"/>
      <c r="B124" s="774"/>
      <c r="C124" s="774"/>
      <c r="D124" s="774"/>
      <c r="E124" s="774"/>
      <c r="F124" s="774"/>
      <c r="G124" s="774"/>
      <c r="H124" s="774"/>
    </row>
    <row r="125" spans="1:8" x14ac:dyDescent="0.2">
      <c r="A125" s="774"/>
      <c r="B125" s="774"/>
      <c r="C125" s="774"/>
      <c r="D125" s="774"/>
      <c r="E125" s="774"/>
      <c r="F125" s="774"/>
      <c r="G125" s="774"/>
      <c r="H125" s="774"/>
    </row>
    <row r="126" spans="1:8" x14ac:dyDescent="0.2">
      <c r="A126" s="774"/>
      <c r="B126" s="774"/>
      <c r="C126" s="774"/>
      <c r="D126" s="774"/>
      <c r="E126" s="774"/>
      <c r="F126" s="774"/>
      <c r="G126" s="774"/>
      <c r="H126" s="774"/>
    </row>
    <row r="127" spans="1:8" x14ac:dyDescent="0.2">
      <c r="A127" s="774"/>
      <c r="B127" s="774"/>
      <c r="C127" s="774"/>
      <c r="D127" s="774"/>
      <c r="E127" s="774"/>
      <c r="F127" s="774"/>
      <c r="G127" s="774"/>
      <c r="H127" s="774"/>
    </row>
    <row r="128" spans="1:8" x14ac:dyDescent="0.2">
      <c r="A128" s="774"/>
      <c r="B128" s="774"/>
      <c r="C128" s="774"/>
      <c r="D128" s="774"/>
      <c r="E128" s="774"/>
      <c r="F128" s="774"/>
      <c r="G128" s="774"/>
      <c r="H128" s="774"/>
    </row>
    <row r="129" spans="1:8" x14ac:dyDescent="0.2">
      <c r="A129" s="774"/>
      <c r="B129" s="774"/>
      <c r="C129" s="774"/>
      <c r="D129" s="774"/>
      <c r="E129" s="774"/>
      <c r="F129" s="774"/>
      <c r="G129" s="774"/>
      <c r="H129" s="774"/>
    </row>
    <row r="130" spans="1:8" x14ac:dyDescent="0.2">
      <c r="A130" s="774"/>
      <c r="B130" s="774"/>
      <c r="C130" s="774"/>
      <c r="D130" s="774"/>
      <c r="E130" s="774"/>
      <c r="F130" s="774"/>
      <c r="G130" s="774"/>
      <c r="H130" s="774"/>
    </row>
    <row r="131" spans="1:8" x14ac:dyDescent="0.2">
      <c r="A131" s="774"/>
      <c r="B131" s="774"/>
      <c r="C131" s="774"/>
      <c r="D131" s="774"/>
      <c r="E131" s="774"/>
      <c r="F131" s="774"/>
      <c r="G131" s="774"/>
      <c r="H131" s="774"/>
    </row>
    <row r="132" spans="1:8" x14ac:dyDescent="0.2">
      <c r="A132" s="774"/>
      <c r="B132" s="774"/>
      <c r="C132" s="774"/>
      <c r="D132" s="774"/>
      <c r="E132" s="774"/>
      <c r="F132" s="774"/>
      <c r="G132" s="774"/>
      <c r="H132" s="774"/>
    </row>
    <row r="133" spans="1:8" x14ac:dyDescent="0.2">
      <c r="A133" s="774"/>
      <c r="B133" s="774"/>
      <c r="C133" s="774"/>
      <c r="D133" s="774"/>
      <c r="E133" s="774"/>
      <c r="F133" s="774"/>
      <c r="G133" s="774"/>
      <c r="H133" s="774"/>
    </row>
    <row r="134" spans="1:8" x14ac:dyDescent="0.2">
      <c r="A134" s="774"/>
      <c r="B134" s="774"/>
      <c r="C134" s="774"/>
      <c r="D134" s="774"/>
      <c r="E134" s="774"/>
      <c r="F134" s="774"/>
      <c r="G134" s="774"/>
      <c r="H134" s="774"/>
    </row>
    <row r="135" spans="1:8" x14ac:dyDescent="0.2">
      <c r="A135" s="774"/>
      <c r="B135" s="774"/>
      <c r="C135" s="774"/>
      <c r="D135" s="774"/>
      <c r="E135" s="774"/>
      <c r="F135" s="774"/>
      <c r="G135" s="774"/>
      <c r="H135" s="774"/>
    </row>
    <row r="136" spans="1:8" x14ac:dyDescent="0.2">
      <c r="A136" s="774"/>
      <c r="B136" s="774"/>
      <c r="C136" s="774"/>
      <c r="D136" s="774"/>
      <c r="E136" s="774"/>
      <c r="F136" s="774"/>
      <c r="G136" s="774"/>
      <c r="H136" s="774"/>
    </row>
    <row r="137" spans="1:8" x14ac:dyDescent="0.2">
      <c r="A137" s="774"/>
      <c r="B137" s="774"/>
      <c r="C137" s="774"/>
      <c r="D137" s="774"/>
      <c r="E137" s="774"/>
      <c r="F137" s="774"/>
      <c r="G137" s="774"/>
      <c r="H137" s="774"/>
    </row>
    <row r="138" spans="1:8" x14ac:dyDescent="0.2">
      <c r="A138" s="774"/>
      <c r="B138" s="774"/>
      <c r="C138" s="774"/>
      <c r="D138" s="774"/>
      <c r="E138" s="774"/>
      <c r="F138" s="774"/>
      <c r="G138" s="774"/>
      <c r="H138" s="774"/>
    </row>
    <row r="139" spans="1:8" x14ac:dyDescent="0.2">
      <c r="A139" s="774"/>
      <c r="B139" s="774"/>
      <c r="C139" s="774"/>
      <c r="D139" s="774"/>
      <c r="E139" s="774"/>
      <c r="F139" s="774"/>
      <c r="G139" s="774"/>
      <c r="H139" s="774"/>
    </row>
    <row r="140" spans="1:8" x14ac:dyDescent="0.2">
      <c r="A140" s="774"/>
      <c r="B140" s="774"/>
      <c r="C140" s="774"/>
      <c r="D140" s="774"/>
      <c r="E140" s="774"/>
      <c r="F140" s="774"/>
      <c r="G140" s="774"/>
      <c r="H140" s="774"/>
    </row>
    <row r="141" spans="1:8" x14ac:dyDescent="0.2">
      <c r="A141" s="774"/>
      <c r="B141" s="774"/>
      <c r="C141" s="774"/>
      <c r="D141" s="774"/>
      <c r="E141" s="774"/>
      <c r="F141" s="774"/>
      <c r="G141" s="774"/>
      <c r="H141" s="774"/>
    </row>
    <row r="142" spans="1:8" x14ac:dyDescent="0.2">
      <c r="A142" s="774"/>
      <c r="B142" s="774"/>
      <c r="C142" s="774"/>
      <c r="D142" s="774"/>
      <c r="E142" s="774"/>
      <c r="F142" s="774"/>
      <c r="G142" s="774"/>
      <c r="H142" s="774"/>
    </row>
    <row r="143" spans="1:8" x14ac:dyDescent="0.2">
      <c r="A143" s="774"/>
      <c r="B143" s="774"/>
      <c r="C143" s="774"/>
      <c r="D143" s="774"/>
      <c r="E143" s="774"/>
      <c r="F143" s="774"/>
      <c r="G143" s="774"/>
      <c r="H143" s="774"/>
    </row>
    <row r="144" spans="1:8" x14ac:dyDescent="0.2">
      <c r="A144" s="774"/>
      <c r="B144" s="774"/>
      <c r="C144" s="774"/>
      <c r="D144" s="774"/>
      <c r="E144" s="774"/>
      <c r="F144" s="774"/>
      <c r="G144" s="774"/>
      <c r="H144" s="774"/>
    </row>
    <row r="145" spans="1:8" x14ac:dyDescent="0.2">
      <c r="A145" s="774"/>
      <c r="B145" s="774"/>
      <c r="C145" s="774"/>
      <c r="D145" s="774"/>
      <c r="E145" s="774"/>
      <c r="F145" s="774"/>
      <c r="G145" s="774"/>
      <c r="H145" s="774"/>
    </row>
  </sheetData>
  <customSheetViews>
    <customSheetView guid="{640DA41A-A77A-482D-897F-55BCEE7E5329}" state="hidden">
      <selection activeCell="F15" sqref="F15"/>
      <pageMargins left="0.7" right="0.7" top="0.75" bottom="0.75" header="0.3" footer="0.3"/>
    </customSheetView>
  </customSheetViews>
  <mergeCells count="72">
    <mergeCell ref="A5:A6"/>
    <mergeCell ref="B5:B6"/>
    <mergeCell ref="C5:C6"/>
    <mergeCell ref="D5:E5"/>
    <mergeCell ref="F5:H5"/>
    <mergeCell ref="A1:B1"/>
    <mergeCell ref="A2:H2"/>
    <mergeCell ref="A3:H3"/>
    <mergeCell ref="A4:B4"/>
    <mergeCell ref="C4:H4"/>
    <mergeCell ref="C1:D1"/>
    <mergeCell ref="B21:C21"/>
    <mergeCell ref="A13:B13"/>
    <mergeCell ref="C13:H13"/>
    <mergeCell ref="A14:A15"/>
    <mergeCell ref="B14:C15"/>
    <mergeCell ref="D14:G14"/>
    <mergeCell ref="H14:H15"/>
    <mergeCell ref="B16:C16"/>
    <mergeCell ref="B17:C17"/>
    <mergeCell ref="B18:C18"/>
    <mergeCell ref="B19:C19"/>
    <mergeCell ref="B20:C20"/>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50:D50"/>
    <mergeCell ref="A41:C41"/>
    <mergeCell ref="D41:H41"/>
    <mergeCell ref="A42:C42"/>
    <mergeCell ref="B43:C43"/>
    <mergeCell ref="B44:C44"/>
    <mergeCell ref="A46:D46"/>
    <mergeCell ref="E46:H46"/>
    <mergeCell ref="A47:D48"/>
    <mergeCell ref="E47:H47"/>
    <mergeCell ref="B49:D49"/>
    <mergeCell ref="B45:C45"/>
    <mergeCell ref="C61:G61"/>
    <mergeCell ref="A62:B62"/>
    <mergeCell ref="C63:G63"/>
    <mergeCell ref="A65:H102"/>
    <mergeCell ref="A104:H1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3"/>
  <sheetViews>
    <sheetView showGridLines="0" workbookViewId="0">
      <selection activeCell="F1" sqref="F1:G1"/>
    </sheetView>
  </sheetViews>
  <sheetFormatPr defaultColWidth="9.140625" defaultRowHeight="18" x14ac:dyDescent="0.2"/>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2" width="9.140625" style="111"/>
    <col min="13" max="13" width="12.42578125" style="111" bestFit="1" customWidth="1"/>
    <col min="14" max="14" width="10.42578125" style="111" bestFit="1" customWidth="1"/>
    <col min="15" max="16384" width="9.140625" style="111"/>
  </cols>
  <sheetData>
    <row r="1" spans="1:14" ht="17.25" customHeight="1" x14ac:dyDescent="0.2">
      <c r="A1" s="914" t="s">
        <v>5</v>
      </c>
      <c r="B1" s="915"/>
      <c r="C1" s="843">
        <f>'Instructions and Summary'!B4</f>
        <v>0</v>
      </c>
      <c r="D1" s="843"/>
      <c r="E1" s="110" t="s">
        <v>155</v>
      </c>
      <c r="F1" s="844"/>
      <c r="G1" s="844"/>
      <c r="H1" s="401"/>
      <c r="I1" s="401"/>
      <c r="J1" s="419"/>
      <c r="K1" s="109"/>
    </row>
    <row r="2" spans="1:14" x14ac:dyDescent="0.2">
      <c r="A2" s="916" t="s">
        <v>6</v>
      </c>
      <c r="B2" s="917"/>
      <c r="C2" s="917"/>
      <c r="D2" s="917"/>
      <c r="E2" s="917"/>
      <c r="F2" s="917"/>
      <c r="G2" s="917"/>
      <c r="H2" s="917"/>
      <c r="I2" s="402"/>
      <c r="J2" s="420"/>
      <c r="K2" s="112"/>
      <c r="L2" s="112"/>
      <c r="M2" s="109"/>
    </row>
    <row r="3" spans="1:14" ht="9" customHeight="1" thickBot="1" x14ac:dyDescent="0.25">
      <c r="A3" s="918" t="s">
        <v>7</v>
      </c>
      <c r="B3" s="889"/>
      <c r="C3" s="889"/>
      <c r="D3" s="889"/>
      <c r="E3" s="889"/>
      <c r="F3" s="889"/>
      <c r="G3" s="889"/>
      <c r="H3" s="889"/>
      <c r="I3" s="403"/>
      <c r="J3" s="421"/>
      <c r="K3" s="113"/>
      <c r="L3" s="113"/>
      <c r="M3" s="109"/>
    </row>
    <row r="4" spans="1:14" ht="10.5" customHeight="1" x14ac:dyDescent="0.2">
      <c r="A4" s="892" t="s">
        <v>8</v>
      </c>
      <c r="B4" s="919"/>
      <c r="C4" s="894"/>
      <c r="D4" s="894"/>
      <c r="E4" s="894"/>
      <c r="F4" s="920"/>
      <c r="G4" s="920"/>
      <c r="H4" s="921"/>
      <c r="I4" s="410"/>
    </row>
    <row r="5" spans="1:14" ht="12" customHeight="1" x14ac:dyDescent="0.2">
      <c r="A5" s="924"/>
      <c r="B5" s="926" t="s">
        <v>9</v>
      </c>
      <c r="C5" s="928" t="s">
        <v>10</v>
      </c>
      <c r="D5" s="912" t="s">
        <v>11</v>
      </c>
      <c r="E5" s="913"/>
      <c r="F5" s="922" t="s">
        <v>12</v>
      </c>
      <c r="G5" s="880"/>
      <c r="H5" s="923"/>
      <c r="I5" s="410"/>
    </row>
    <row r="6" spans="1:14" s="116" customFormat="1" ht="25.5" customHeight="1" x14ac:dyDescent="0.2">
      <c r="A6" s="925"/>
      <c r="B6" s="927"/>
      <c r="C6" s="929"/>
      <c r="D6" s="114" t="s">
        <v>13</v>
      </c>
      <c r="E6" s="114" t="s">
        <v>14</v>
      </c>
      <c r="F6" s="115" t="s">
        <v>15</v>
      </c>
      <c r="G6" s="115" t="s">
        <v>16</v>
      </c>
      <c r="H6" s="166" t="s">
        <v>149</v>
      </c>
      <c r="I6" s="407"/>
      <c r="J6" s="423"/>
    </row>
    <row r="7" spans="1:14" s="116" customFormat="1" ht="15.75" customHeight="1" x14ac:dyDescent="0.2">
      <c r="A7" s="167"/>
      <c r="B7" s="117" t="s">
        <v>17</v>
      </c>
      <c r="C7" s="118" t="s">
        <v>18</v>
      </c>
      <c r="D7" s="119" t="s">
        <v>19</v>
      </c>
      <c r="E7" s="119" t="s">
        <v>20</v>
      </c>
      <c r="F7" s="118" t="s">
        <v>21</v>
      </c>
      <c r="G7" s="118" t="s">
        <v>22</v>
      </c>
      <c r="H7" s="168" t="s">
        <v>23</v>
      </c>
      <c r="I7" s="407"/>
      <c r="J7" s="423"/>
    </row>
    <row r="8" spans="1:14" s="120" customFormat="1" ht="18" customHeight="1" x14ac:dyDescent="0.2">
      <c r="A8" s="169" t="s">
        <v>24</v>
      </c>
      <c r="B8" s="405" t="s">
        <v>87</v>
      </c>
      <c r="C8" s="415">
        <v>81.135000000000005</v>
      </c>
      <c r="D8" s="353"/>
      <c r="E8" s="353"/>
      <c r="F8" s="346">
        <f>ROUND($D$26-G8,0)</f>
        <v>0</v>
      </c>
      <c r="G8" s="346">
        <f>ROUND('Cost Share'!E25,0)</f>
        <v>0</v>
      </c>
      <c r="H8" s="354">
        <f>SUM(D8:G8)</f>
        <v>0</v>
      </c>
      <c r="J8" s="422"/>
      <c r="M8" s="754"/>
      <c r="N8" s="754"/>
    </row>
    <row r="9" spans="1:14" s="120" customFormat="1" ht="18.75" customHeight="1" x14ac:dyDescent="0.2">
      <c r="A9" s="169" t="s">
        <v>25</v>
      </c>
      <c r="B9" s="405" t="s">
        <v>88</v>
      </c>
      <c r="C9" s="415">
        <v>81.135000000000005</v>
      </c>
      <c r="D9" s="353"/>
      <c r="E9" s="353"/>
      <c r="F9" s="346">
        <f>ROUND($E$26-G9,0)</f>
        <v>0</v>
      </c>
      <c r="G9" s="346">
        <f>ROUND('Cost Share'!F25,0)</f>
        <v>0</v>
      </c>
      <c r="H9" s="354">
        <f>SUM(D9:G9)</f>
        <v>0</v>
      </c>
      <c r="J9" s="422"/>
    </row>
    <row r="10" spans="1:14" s="120" customFormat="1" ht="18.75" customHeight="1" x14ac:dyDescent="0.2">
      <c r="A10" s="169" t="s">
        <v>26</v>
      </c>
      <c r="B10" s="405" t="s">
        <v>89</v>
      </c>
      <c r="C10" s="415">
        <v>81.135000000000005</v>
      </c>
      <c r="D10" s="353"/>
      <c r="E10" s="353"/>
      <c r="F10" s="346">
        <f>ROUND($F$26-G10,0)</f>
        <v>0</v>
      </c>
      <c r="G10" s="346">
        <f>ROUND('Cost Share'!G25,0)</f>
        <v>0</v>
      </c>
      <c r="H10" s="354">
        <f>SUM(D10:G10)</f>
        <v>0</v>
      </c>
      <c r="J10" s="422"/>
    </row>
    <row r="11" spans="1:14" s="120" customFormat="1" ht="19.5" customHeight="1" x14ac:dyDescent="0.2">
      <c r="A11" s="170" t="s">
        <v>27</v>
      </c>
      <c r="B11" s="121"/>
      <c r="C11" s="400"/>
      <c r="D11" s="355"/>
      <c r="E11" s="355"/>
      <c r="F11" s="356"/>
      <c r="G11" s="356"/>
      <c r="H11" s="357"/>
      <c r="J11" s="422"/>
    </row>
    <row r="12" spans="1:14" s="120" customFormat="1" ht="19.5" customHeight="1" x14ac:dyDescent="0.2">
      <c r="A12" s="170" t="s">
        <v>28</v>
      </c>
      <c r="B12" s="123" t="s">
        <v>163</v>
      </c>
      <c r="C12" s="122"/>
      <c r="D12" s="355">
        <f>SUM(D8:D11)</f>
        <v>0</v>
      </c>
      <c r="E12" s="355">
        <f>SUM(E8:E11)</f>
        <v>0</v>
      </c>
      <c r="F12" s="356">
        <f>SUM(F8:F11)</f>
        <v>0</v>
      </c>
      <c r="G12" s="356">
        <f>SUM(G8:G11)</f>
        <v>0</v>
      </c>
      <c r="H12" s="357">
        <f>SUM(H8:H11)</f>
        <v>0</v>
      </c>
      <c r="J12" s="422"/>
    </row>
    <row r="13" spans="1:14" ht="9.75" customHeight="1" x14ac:dyDescent="0.2">
      <c r="A13" s="930" t="s">
        <v>29</v>
      </c>
      <c r="B13" s="931"/>
      <c r="C13" s="897"/>
      <c r="D13" s="897"/>
      <c r="E13" s="897"/>
      <c r="F13" s="897"/>
      <c r="G13" s="897"/>
      <c r="H13" s="898"/>
      <c r="I13" s="410"/>
    </row>
    <row r="14" spans="1:14" x14ac:dyDescent="0.2">
      <c r="A14" s="899" t="s">
        <v>30</v>
      </c>
      <c r="B14" s="901" t="s">
        <v>31</v>
      </c>
      <c r="C14" s="902"/>
      <c r="D14" s="879" t="s">
        <v>32</v>
      </c>
      <c r="E14" s="905"/>
      <c r="F14" s="905"/>
      <c r="G14" s="905"/>
      <c r="H14" s="906" t="s">
        <v>33</v>
      </c>
      <c r="I14" s="410"/>
    </row>
    <row r="15" spans="1:14" ht="18" customHeight="1" x14ac:dyDescent="0.2">
      <c r="A15" s="900"/>
      <c r="B15" s="903"/>
      <c r="C15" s="904"/>
      <c r="D15" s="124" t="s">
        <v>87</v>
      </c>
      <c r="E15" s="124" t="s">
        <v>88</v>
      </c>
      <c r="F15" s="124" t="s">
        <v>89</v>
      </c>
      <c r="G15" s="125" t="s">
        <v>34</v>
      </c>
      <c r="H15" s="907"/>
      <c r="I15" s="410"/>
    </row>
    <row r="16" spans="1:14" s="120" customFormat="1" ht="19.5" customHeight="1" x14ac:dyDescent="0.2">
      <c r="A16" s="404"/>
      <c r="B16" s="883" t="s">
        <v>35</v>
      </c>
      <c r="C16" s="883"/>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x14ac:dyDescent="0.2">
      <c r="A17" s="171"/>
      <c r="B17" s="864" t="s">
        <v>36</v>
      </c>
      <c r="C17" s="864"/>
      <c r="D17" s="346">
        <f>'Instructions and Summary'!B12</f>
        <v>0</v>
      </c>
      <c r="E17" s="346">
        <f>'Instructions and Summary'!C12</f>
        <v>0</v>
      </c>
      <c r="F17" s="346">
        <f>'Instructions and Summary'!D12</f>
        <v>0</v>
      </c>
      <c r="G17" s="349"/>
      <c r="H17" s="350">
        <f t="shared" si="0"/>
        <v>0</v>
      </c>
      <c r="J17" s="422"/>
    </row>
    <row r="18" spans="1:10" s="120" customFormat="1" ht="21" customHeight="1" x14ac:dyDescent="0.2">
      <c r="A18" s="404"/>
      <c r="B18" s="883" t="s">
        <v>37</v>
      </c>
      <c r="C18" s="883"/>
      <c r="D18" s="346">
        <f>'Instructions and Summary'!B13</f>
        <v>0</v>
      </c>
      <c r="E18" s="346">
        <f>'Instructions and Summary'!C13</f>
        <v>0</v>
      </c>
      <c r="F18" s="346">
        <f>'Instructions and Summary'!D13</f>
        <v>0</v>
      </c>
      <c r="G18" s="347"/>
      <c r="H18" s="350">
        <f t="shared" si="0"/>
        <v>0</v>
      </c>
      <c r="J18" s="422"/>
    </row>
    <row r="19" spans="1:10" s="120" customFormat="1" ht="21" customHeight="1" x14ac:dyDescent="0.2">
      <c r="A19" s="171"/>
      <c r="B19" s="864" t="s">
        <v>38</v>
      </c>
      <c r="C19" s="864"/>
      <c r="D19" s="346">
        <f>'Instructions and Summary'!B14</f>
        <v>0</v>
      </c>
      <c r="E19" s="346">
        <f>'Instructions and Summary'!C14</f>
        <v>0</v>
      </c>
      <c r="F19" s="346">
        <f>'Instructions and Summary'!D14</f>
        <v>0</v>
      </c>
      <c r="G19" s="349"/>
      <c r="H19" s="350">
        <f t="shared" si="0"/>
        <v>0</v>
      </c>
      <c r="J19" s="422"/>
    </row>
    <row r="20" spans="1:10" s="120" customFormat="1" ht="21" customHeight="1" x14ac:dyDescent="0.2">
      <c r="A20" s="404"/>
      <c r="B20" s="883" t="s">
        <v>39</v>
      </c>
      <c r="C20" s="883"/>
      <c r="D20" s="346">
        <f>'Instructions and Summary'!B15</f>
        <v>0</v>
      </c>
      <c r="E20" s="346">
        <f>'Instructions and Summary'!C15</f>
        <v>0</v>
      </c>
      <c r="F20" s="346">
        <f>'Instructions and Summary'!D15</f>
        <v>0</v>
      </c>
      <c r="G20" s="347"/>
      <c r="H20" s="350">
        <f t="shared" si="0"/>
        <v>0</v>
      </c>
      <c r="J20" s="422"/>
    </row>
    <row r="21" spans="1:10" s="120" customFormat="1" ht="21" customHeight="1" x14ac:dyDescent="0.2">
      <c r="A21" s="171"/>
      <c r="B21" s="864" t="s">
        <v>40</v>
      </c>
      <c r="C21" s="864"/>
      <c r="D21" s="349">
        <f>'Instructions and Summary'!B20</f>
        <v>0</v>
      </c>
      <c r="E21" s="349">
        <f>'Instructions and Summary'!C20</f>
        <v>0</v>
      </c>
      <c r="F21" s="349">
        <f>'Instructions and Summary'!D20</f>
        <v>0</v>
      </c>
      <c r="G21" s="349"/>
      <c r="H21" s="350">
        <f t="shared" si="0"/>
        <v>0</v>
      </c>
      <c r="J21" s="422"/>
    </row>
    <row r="22" spans="1:10" s="120" customFormat="1" ht="21" customHeight="1" x14ac:dyDescent="0.2">
      <c r="A22" s="404"/>
      <c r="B22" s="883" t="s">
        <v>41</v>
      </c>
      <c r="C22" s="883"/>
      <c r="D22" s="349">
        <f>'Instructions and Summary'!B21</f>
        <v>0</v>
      </c>
      <c r="E22" s="349">
        <f>'Instructions and Summary'!C21</f>
        <v>0</v>
      </c>
      <c r="F22" s="349">
        <f>'Instructions and Summary'!D21</f>
        <v>0</v>
      </c>
      <c r="G22" s="347"/>
      <c r="H22" s="350">
        <f t="shared" si="0"/>
        <v>0</v>
      </c>
      <c r="J22" s="422"/>
    </row>
    <row r="23" spans="1:10" s="120" customFormat="1" ht="19.5" customHeight="1" x14ac:dyDescent="0.2">
      <c r="A23" s="171"/>
      <c r="B23" s="864" t="s">
        <v>42</v>
      </c>
      <c r="C23" s="864"/>
      <c r="D23" s="349">
        <f>'Instructions and Summary'!B22</f>
        <v>0</v>
      </c>
      <c r="E23" s="349">
        <f>'Instructions and Summary'!C22</f>
        <v>0</v>
      </c>
      <c r="F23" s="349">
        <f>'Instructions and Summary'!D22</f>
        <v>0</v>
      </c>
      <c r="G23" s="349"/>
      <c r="H23" s="350">
        <f t="shared" si="0"/>
        <v>0</v>
      </c>
      <c r="J23" s="422"/>
    </row>
    <row r="24" spans="1:10" s="120" customFormat="1" ht="21" customHeight="1" x14ac:dyDescent="0.2">
      <c r="A24" s="404"/>
      <c r="B24" s="864" t="s">
        <v>43</v>
      </c>
      <c r="C24" s="882"/>
      <c r="D24" s="347">
        <f>SUM(D16:D23)</f>
        <v>0</v>
      </c>
      <c r="E24" s="347">
        <f>SUM(E16:E23)</f>
        <v>0</v>
      </c>
      <c r="F24" s="347">
        <f>SUM(F16:F23)</f>
        <v>0</v>
      </c>
      <c r="G24" s="347"/>
      <c r="H24" s="351">
        <f t="shared" si="0"/>
        <v>0</v>
      </c>
      <c r="J24" s="422"/>
    </row>
    <row r="25" spans="1:10" s="120" customFormat="1" ht="19.5" customHeight="1" x14ac:dyDescent="0.2">
      <c r="A25" s="171"/>
      <c r="B25" s="864" t="s">
        <v>44</v>
      </c>
      <c r="C25" s="864"/>
      <c r="D25" s="349">
        <f>'Instructions and Summary'!B23</f>
        <v>0</v>
      </c>
      <c r="E25" s="349">
        <f>'Instructions and Summary'!C23</f>
        <v>0</v>
      </c>
      <c r="F25" s="349">
        <f>'Instructions and Summary'!D23</f>
        <v>0</v>
      </c>
      <c r="G25" s="349"/>
      <c r="H25" s="350">
        <f t="shared" si="0"/>
        <v>0</v>
      </c>
      <c r="J25" s="422"/>
    </row>
    <row r="26" spans="1:10" s="120" customFormat="1" ht="20.25" customHeight="1" x14ac:dyDescent="0.2">
      <c r="A26" s="404"/>
      <c r="B26" s="883" t="s">
        <v>45</v>
      </c>
      <c r="C26" s="883"/>
      <c r="D26" s="347">
        <f>SUM(D24:D25)</f>
        <v>0</v>
      </c>
      <c r="E26" s="347">
        <f>SUM(E24:E25)</f>
        <v>0</v>
      </c>
      <c r="F26" s="347">
        <f>SUM(F24:F25)</f>
        <v>0</v>
      </c>
      <c r="G26" s="347"/>
      <c r="H26" s="351">
        <f>SUM(H24:H25)</f>
        <v>0</v>
      </c>
      <c r="J26" s="422"/>
    </row>
    <row r="27" spans="1:10" ht="7.5" customHeight="1" x14ac:dyDescent="0.2">
      <c r="A27" s="884"/>
      <c r="B27" s="869"/>
      <c r="C27" s="869"/>
      <c r="D27" s="869"/>
      <c r="E27" s="869"/>
      <c r="F27" s="869"/>
      <c r="G27" s="869"/>
      <c r="H27" s="874"/>
      <c r="I27" s="410"/>
    </row>
    <row r="28" spans="1:10" s="120" customFormat="1" ht="16.5" customHeight="1" thickBot="1" x14ac:dyDescent="0.25">
      <c r="A28" s="172" t="s">
        <v>46</v>
      </c>
      <c r="B28" s="885" t="s">
        <v>47</v>
      </c>
      <c r="C28" s="885"/>
      <c r="D28" s="418"/>
      <c r="E28" s="418"/>
      <c r="F28" s="418"/>
      <c r="G28" s="418"/>
      <c r="H28" s="352">
        <f>SUM(D28:G28)</f>
        <v>0</v>
      </c>
      <c r="J28" s="422"/>
    </row>
    <row r="29" spans="1:10" s="120" customFormat="1" ht="11.25" customHeight="1" x14ac:dyDescent="0.2">
      <c r="A29" s="126"/>
      <c r="B29" s="406"/>
      <c r="C29" s="406"/>
      <c r="D29" s="127"/>
      <c r="E29" s="127"/>
      <c r="F29" s="127"/>
      <c r="G29" s="127"/>
      <c r="H29" s="127"/>
      <c r="J29" s="422"/>
    </row>
    <row r="30" spans="1:10" ht="15" customHeight="1" x14ac:dyDescent="0.2">
      <c r="A30" s="410"/>
      <c r="B30" s="410"/>
      <c r="C30" s="410"/>
      <c r="D30" s="410"/>
      <c r="E30" s="410"/>
      <c r="F30" s="410"/>
      <c r="G30" s="410"/>
      <c r="H30" s="128" t="s">
        <v>48</v>
      </c>
      <c r="I30" s="410"/>
    </row>
    <row r="31" spans="1:10" ht="9.75" customHeight="1" x14ac:dyDescent="0.2">
      <c r="A31" s="886" t="s">
        <v>49</v>
      </c>
      <c r="B31" s="886"/>
      <c r="C31" s="839"/>
      <c r="D31" s="887"/>
      <c r="E31" s="887"/>
      <c r="F31" s="887"/>
      <c r="G31" s="888" t="s">
        <v>50</v>
      </c>
      <c r="H31" s="889"/>
      <c r="I31" s="410"/>
    </row>
    <row r="32" spans="1:10" ht="13.5" customHeight="1" x14ac:dyDescent="0.2">
      <c r="A32" s="839" t="s">
        <v>51</v>
      </c>
      <c r="B32" s="890"/>
      <c r="C32" s="890"/>
      <c r="D32" s="890"/>
      <c r="E32" s="890"/>
      <c r="F32" s="890"/>
      <c r="G32" s="890"/>
      <c r="H32" s="891"/>
      <c r="I32" s="410"/>
    </row>
    <row r="33" spans="1:14" ht="43.5" customHeight="1" thickBot="1" x14ac:dyDescent="0.25">
      <c r="A33" s="410"/>
      <c r="B33" s="410"/>
      <c r="C33" s="129"/>
      <c r="D33" s="409"/>
      <c r="E33" s="409"/>
      <c r="F33" s="409"/>
      <c r="G33" s="409"/>
      <c r="H33" s="408"/>
      <c r="I33" s="410"/>
    </row>
    <row r="34" spans="1:14" ht="11.25" customHeight="1" x14ac:dyDescent="0.2">
      <c r="A34" s="892" t="s">
        <v>52</v>
      </c>
      <c r="B34" s="893"/>
      <c r="C34" s="893"/>
      <c r="D34" s="894"/>
      <c r="E34" s="894"/>
      <c r="F34" s="894"/>
      <c r="G34" s="894"/>
      <c r="H34" s="895"/>
      <c r="I34" s="410"/>
    </row>
    <row r="35" spans="1:14" ht="17.100000000000001" customHeight="1" x14ac:dyDescent="0.2">
      <c r="A35" s="583"/>
      <c r="B35" s="896" t="s">
        <v>53</v>
      </c>
      <c r="C35" s="896"/>
      <c r="D35" s="896"/>
      <c r="E35" s="115" t="s">
        <v>54</v>
      </c>
      <c r="F35" s="115" t="s">
        <v>55</v>
      </c>
      <c r="G35" s="115" t="s">
        <v>56</v>
      </c>
      <c r="H35" s="595" t="s">
        <v>57</v>
      </c>
      <c r="I35" s="410"/>
    </row>
    <row r="36" spans="1:14" ht="21" customHeight="1" x14ac:dyDescent="0.2">
      <c r="A36" s="596" t="s">
        <v>58</v>
      </c>
      <c r="B36" s="860" t="s">
        <v>87</v>
      </c>
      <c r="C36" s="860"/>
      <c r="D36" s="861"/>
      <c r="E36" s="413">
        <f>ROUND('Cost Share'!K13,0)</f>
        <v>0</v>
      </c>
      <c r="F36" s="413">
        <f>ROUND('Cost Share'!K14,0)</f>
        <v>0</v>
      </c>
      <c r="G36" s="413">
        <f>ROUND('Cost Share'!K15,0)</f>
        <v>0</v>
      </c>
      <c r="H36" s="597">
        <f>SUM(E36:G36)</f>
        <v>0</v>
      </c>
      <c r="I36" s="410"/>
    </row>
    <row r="37" spans="1:14" ht="21" customHeight="1" x14ac:dyDescent="0.2">
      <c r="A37" s="596" t="s">
        <v>59</v>
      </c>
      <c r="B37" s="860" t="s">
        <v>88</v>
      </c>
      <c r="C37" s="860"/>
      <c r="D37" s="861"/>
      <c r="E37" s="413">
        <f>ROUND('Cost Share'!L13,0)</f>
        <v>0</v>
      </c>
      <c r="F37" s="413">
        <f>ROUND('Cost Share'!L14,0)</f>
        <v>0</v>
      </c>
      <c r="G37" s="413">
        <f>ROUND('Cost Share'!L15,0)</f>
        <v>0</v>
      </c>
      <c r="H37" s="597">
        <f>SUM(E37:G37)</f>
        <v>0</v>
      </c>
      <c r="I37" s="410"/>
    </row>
    <row r="38" spans="1:14" ht="21" customHeight="1" x14ac:dyDescent="0.2">
      <c r="A38" s="596" t="s">
        <v>60</v>
      </c>
      <c r="B38" s="860" t="s">
        <v>89</v>
      </c>
      <c r="C38" s="860"/>
      <c r="D38" s="861"/>
      <c r="E38" s="413">
        <f>ROUND('Cost Share'!M13,0)</f>
        <v>0</v>
      </c>
      <c r="F38" s="413">
        <f>ROUND('Cost Share'!M14,0)</f>
        <v>0</v>
      </c>
      <c r="G38" s="413">
        <f>ROUND('Cost Share'!M15,0)</f>
        <v>0</v>
      </c>
      <c r="H38" s="597">
        <f>SUM(E38:G38)</f>
        <v>0</v>
      </c>
      <c r="I38" s="410"/>
    </row>
    <row r="39" spans="1:14" ht="21" customHeight="1" x14ac:dyDescent="0.2">
      <c r="A39" s="596" t="s">
        <v>61</v>
      </c>
      <c r="B39" s="837"/>
      <c r="C39" s="837"/>
      <c r="D39" s="837"/>
      <c r="E39" s="358"/>
      <c r="F39" s="358"/>
      <c r="G39" s="358"/>
      <c r="H39" s="597">
        <f>SUM(E39:G39)</f>
        <v>0</v>
      </c>
      <c r="I39" s="410"/>
    </row>
    <row r="40" spans="1:14" ht="21" customHeight="1" x14ac:dyDescent="0.2">
      <c r="A40" s="598" t="s">
        <v>62</v>
      </c>
      <c r="B40" s="865" t="s">
        <v>63</v>
      </c>
      <c r="C40" s="866"/>
      <c r="D40" s="866"/>
      <c r="E40" s="360">
        <f>SUM(E36:E39)</f>
        <v>0</v>
      </c>
      <c r="F40" s="360">
        <f>SUM(F36:F39)</f>
        <v>0</v>
      </c>
      <c r="G40" s="360">
        <f>SUM(G36:G39)</f>
        <v>0</v>
      </c>
      <c r="H40" s="599">
        <f>SUM(H36:H39)</f>
        <v>0</v>
      </c>
      <c r="I40" s="410"/>
      <c r="J40" s="428"/>
    </row>
    <row r="41" spans="1:14" ht="14.25" customHeight="1" x14ac:dyDescent="0.2">
      <c r="A41" s="867" t="s">
        <v>64</v>
      </c>
      <c r="B41" s="868"/>
      <c r="C41" s="868"/>
      <c r="D41" s="869"/>
      <c r="E41" s="870"/>
      <c r="F41" s="870"/>
      <c r="G41" s="870"/>
      <c r="H41" s="871"/>
      <c r="I41" s="410"/>
    </row>
    <row r="42" spans="1:14" ht="12" customHeight="1" x14ac:dyDescent="0.2">
      <c r="A42" s="872"/>
      <c r="B42" s="866"/>
      <c r="C42" s="873"/>
      <c r="D42" s="115" t="s">
        <v>65</v>
      </c>
      <c r="E42" s="115" t="s">
        <v>66</v>
      </c>
      <c r="F42" s="115" t="s">
        <v>67</v>
      </c>
      <c r="G42" s="115" t="s">
        <v>68</v>
      </c>
      <c r="H42" s="595" t="s">
        <v>69</v>
      </c>
      <c r="I42" s="410"/>
    </row>
    <row r="43" spans="1:14" ht="21" customHeight="1" x14ac:dyDescent="0.2">
      <c r="A43" s="596" t="s">
        <v>70</v>
      </c>
      <c r="B43" s="864" t="s">
        <v>15</v>
      </c>
      <c r="C43" s="864"/>
      <c r="D43" s="358">
        <f>F8</f>
        <v>0</v>
      </c>
      <c r="E43" s="414"/>
      <c r="F43" s="414"/>
      <c r="G43" s="414"/>
      <c r="H43" s="600"/>
      <c r="J43" s="908" t="s">
        <v>247</v>
      </c>
      <c r="K43" s="908"/>
      <c r="L43" s="908"/>
      <c r="M43" s="453"/>
      <c r="N43" s="453"/>
    </row>
    <row r="44" spans="1:14" ht="21" customHeight="1" thickBot="1" x14ac:dyDescent="0.25">
      <c r="A44" s="596" t="s">
        <v>71</v>
      </c>
      <c r="B44" s="864" t="s">
        <v>16</v>
      </c>
      <c r="C44" s="864"/>
      <c r="D44" s="358">
        <f>G8</f>
        <v>0</v>
      </c>
      <c r="E44" s="414"/>
      <c r="F44" s="414"/>
      <c r="G44" s="414"/>
      <c r="H44" s="600"/>
      <c r="J44" s="908"/>
      <c r="K44" s="908"/>
      <c r="L44" s="908"/>
      <c r="M44" s="453"/>
      <c r="N44" s="453"/>
    </row>
    <row r="45" spans="1:14" ht="21" customHeight="1" thickBot="1" x14ac:dyDescent="0.25">
      <c r="A45" s="596" t="s">
        <v>72</v>
      </c>
      <c r="B45" s="863" t="s">
        <v>73</v>
      </c>
      <c r="C45" s="864"/>
      <c r="D45" s="358">
        <f>SUM(D43:D44)</f>
        <v>0</v>
      </c>
      <c r="E45" s="358">
        <f>SUM(E43:E44)</f>
        <v>0</v>
      </c>
      <c r="F45" s="358">
        <f>SUM(F43:F44)</f>
        <v>0</v>
      </c>
      <c r="G45" s="358">
        <f>SUM(G43:G44)</f>
        <v>0</v>
      </c>
      <c r="H45" s="597">
        <f>SUM(H43:H44)</f>
        <v>0</v>
      </c>
      <c r="J45" s="909" t="str">
        <f>IF(SUM(E45:H45)=D45,"Correct","Review")</f>
        <v>Correct</v>
      </c>
      <c r="K45" s="910"/>
      <c r="L45" s="911"/>
    </row>
    <row r="46" spans="1:14" x14ac:dyDescent="0.2">
      <c r="A46" s="867" t="s">
        <v>74</v>
      </c>
      <c r="B46" s="868"/>
      <c r="C46" s="868"/>
      <c r="D46" s="868"/>
      <c r="E46" s="869"/>
      <c r="F46" s="869"/>
      <c r="G46" s="869"/>
      <c r="H46" s="874"/>
    </row>
    <row r="47" spans="1:14" x14ac:dyDescent="0.2">
      <c r="A47" s="875" t="s">
        <v>53</v>
      </c>
      <c r="B47" s="876"/>
      <c r="C47" s="876"/>
      <c r="D47" s="876"/>
      <c r="E47" s="879" t="s">
        <v>75</v>
      </c>
      <c r="F47" s="880"/>
      <c r="G47" s="880"/>
      <c r="H47" s="881"/>
    </row>
    <row r="48" spans="1:14" x14ac:dyDescent="0.2">
      <c r="A48" s="877"/>
      <c r="B48" s="878"/>
      <c r="C48" s="878"/>
      <c r="D48" s="878"/>
      <c r="E48" s="124" t="s">
        <v>87</v>
      </c>
      <c r="F48" s="124" t="s">
        <v>88</v>
      </c>
      <c r="G48" s="124" t="s">
        <v>89</v>
      </c>
      <c r="H48" s="601"/>
    </row>
    <row r="49" spans="1:8" ht="21" customHeight="1" x14ac:dyDescent="0.2">
      <c r="A49" s="596" t="s">
        <v>76</v>
      </c>
      <c r="B49" s="837" t="s">
        <v>241</v>
      </c>
      <c r="C49" s="837"/>
      <c r="D49" s="838"/>
      <c r="E49" s="359">
        <f>F8</f>
        <v>0</v>
      </c>
      <c r="F49" s="359">
        <f>F9</f>
        <v>0</v>
      </c>
      <c r="G49" s="359">
        <f>F10</f>
        <v>0</v>
      </c>
      <c r="H49" s="597"/>
    </row>
    <row r="50" spans="1:8" ht="21" customHeight="1" x14ac:dyDescent="0.2">
      <c r="A50" s="596" t="s">
        <v>77</v>
      </c>
      <c r="B50" s="837"/>
      <c r="C50" s="837"/>
      <c r="D50" s="838"/>
      <c r="E50" s="359"/>
      <c r="F50" s="359"/>
      <c r="G50" s="359"/>
      <c r="H50" s="597"/>
    </row>
    <row r="51" spans="1:8" ht="21" customHeight="1" x14ac:dyDescent="0.2">
      <c r="A51" s="596" t="s">
        <v>78</v>
      </c>
      <c r="B51" s="837"/>
      <c r="C51" s="837"/>
      <c r="D51" s="838"/>
      <c r="E51" s="359"/>
      <c r="F51" s="359"/>
      <c r="G51" s="359"/>
      <c r="H51" s="597"/>
    </row>
    <row r="52" spans="1:8" ht="21" customHeight="1" x14ac:dyDescent="0.2">
      <c r="A52" s="596" t="s">
        <v>79</v>
      </c>
      <c r="B52" s="837"/>
      <c r="C52" s="837"/>
      <c r="D52" s="838"/>
      <c r="E52" s="359"/>
      <c r="F52" s="359"/>
      <c r="G52" s="359"/>
      <c r="H52" s="597"/>
    </row>
    <row r="53" spans="1:8" ht="21" customHeight="1" x14ac:dyDescent="0.2">
      <c r="A53" s="596" t="s">
        <v>80</v>
      </c>
      <c r="B53" s="863" t="s">
        <v>81</v>
      </c>
      <c r="C53" s="864"/>
      <c r="D53" s="864"/>
      <c r="E53" s="359">
        <f>SUM(E49:E52)</f>
        <v>0</v>
      </c>
      <c r="F53" s="359">
        <f>SUM(F49:F52)</f>
        <v>0</v>
      </c>
      <c r="G53" s="359">
        <f>SUM(G49:G52)</f>
        <v>0</v>
      </c>
      <c r="H53" s="597">
        <f>SUM(H49:H52)</f>
        <v>0</v>
      </c>
    </row>
    <row r="54" spans="1:8" x14ac:dyDescent="0.2">
      <c r="A54" s="855" t="s">
        <v>82</v>
      </c>
      <c r="B54" s="856"/>
      <c r="C54" s="857"/>
      <c r="D54" s="858"/>
      <c r="E54" s="858"/>
      <c r="F54" s="858"/>
      <c r="G54" s="858"/>
      <c r="H54" s="859"/>
    </row>
    <row r="55" spans="1:8" x14ac:dyDescent="0.2">
      <c r="A55" s="602" t="s">
        <v>83</v>
      </c>
      <c r="B55" s="411"/>
      <c r="C55" s="835">
        <f>'Instructions and Summary'!E24-'Instructions and Summary'!E23</f>
        <v>0</v>
      </c>
      <c r="D55" s="836"/>
      <c r="E55" s="130" t="s">
        <v>84</v>
      </c>
      <c r="F55" s="835">
        <f>'Instructions and Summary'!E23</f>
        <v>0</v>
      </c>
      <c r="G55" s="835"/>
      <c r="H55" s="862"/>
    </row>
    <row r="56" spans="1:8" x14ac:dyDescent="0.2">
      <c r="A56" s="845"/>
      <c r="B56" s="846"/>
      <c r="C56" s="846"/>
      <c r="D56" s="847"/>
      <c r="E56" s="848"/>
      <c r="F56" s="846"/>
      <c r="G56" s="846"/>
      <c r="H56" s="849"/>
    </row>
    <row r="57" spans="1:8" x14ac:dyDescent="0.2">
      <c r="A57" s="602" t="s">
        <v>85</v>
      </c>
      <c r="B57" s="411"/>
      <c r="C57" s="850"/>
      <c r="D57" s="850"/>
      <c r="E57" s="850"/>
      <c r="F57" s="850"/>
      <c r="G57" s="850"/>
      <c r="H57" s="851"/>
    </row>
    <row r="58" spans="1:8" ht="74.25" customHeight="1" thickBot="1" x14ac:dyDescent="0.25">
      <c r="A58" s="852"/>
      <c r="B58" s="853"/>
      <c r="C58" s="853"/>
      <c r="D58" s="853"/>
      <c r="E58" s="853"/>
      <c r="F58" s="853"/>
      <c r="G58" s="853"/>
      <c r="H58" s="854"/>
    </row>
    <row r="59" spans="1:8" x14ac:dyDescent="0.2">
      <c r="A59" s="398"/>
      <c r="B59" s="398"/>
      <c r="C59" s="839"/>
      <c r="D59" s="840"/>
      <c r="E59" s="840"/>
      <c r="F59" s="840"/>
      <c r="G59" s="840"/>
      <c r="H59" s="128" t="s">
        <v>48</v>
      </c>
    </row>
    <row r="60" spans="1:8" x14ac:dyDescent="0.2">
      <c r="A60" s="842" t="s">
        <v>49</v>
      </c>
      <c r="B60" s="842"/>
      <c r="C60" s="129" t="s">
        <v>86</v>
      </c>
      <c r="D60" s="270"/>
      <c r="E60" s="270"/>
      <c r="F60" s="270"/>
      <c r="G60" s="270"/>
      <c r="H60" s="269" t="s">
        <v>50</v>
      </c>
    </row>
    <row r="61" spans="1:8" ht="14.25" customHeight="1" x14ac:dyDescent="0.2">
      <c r="A61" s="268"/>
      <c r="B61" s="268"/>
      <c r="C61" s="839" t="s">
        <v>51</v>
      </c>
      <c r="D61" s="840"/>
      <c r="E61" s="840"/>
      <c r="F61" s="840"/>
      <c r="G61" s="840"/>
      <c r="H61" s="268"/>
    </row>
    <row r="62" spans="1:8" ht="14.25" customHeight="1" x14ac:dyDescent="0.2">
      <c r="A62" s="268"/>
      <c r="B62" s="268"/>
      <c r="C62" s="266"/>
      <c r="D62" s="267"/>
      <c r="E62" s="267"/>
      <c r="F62" s="267"/>
      <c r="G62" s="267"/>
      <c r="H62" s="268"/>
    </row>
    <row r="63" spans="1:8" x14ac:dyDescent="0.2">
      <c r="A63" s="841"/>
      <c r="B63" s="841"/>
      <c r="C63" s="841"/>
      <c r="D63" s="841"/>
      <c r="E63" s="841"/>
      <c r="F63" s="841"/>
      <c r="G63" s="841"/>
      <c r="H63" s="841"/>
    </row>
    <row r="64" spans="1:8" x14ac:dyDescent="0.2">
      <c r="A64" s="841"/>
      <c r="B64" s="841"/>
      <c r="C64" s="841"/>
      <c r="D64" s="841"/>
      <c r="E64" s="841"/>
      <c r="F64" s="841"/>
      <c r="G64" s="841"/>
      <c r="H64" s="841"/>
    </row>
    <row r="65" spans="1:8" x14ac:dyDescent="0.2">
      <c r="A65" s="841"/>
      <c r="B65" s="841"/>
      <c r="C65" s="841"/>
      <c r="D65" s="841"/>
      <c r="E65" s="841"/>
      <c r="F65" s="841"/>
      <c r="G65" s="841"/>
      <c r="H65" s="841"/>
    </row>
    <row r="66" spans="1:8" x14ac:dyDescent="0.2">
      <c r="A66" s="841"/>
      <c r="B66" s="841"/>
      <c r="C66" s="841"/>
      <c r="D66" s="841"/>
      <c r="E66" s="841"/>
      <c r="F66" s="841"/>
      <c r="G66" s="841"/>
      <c r="H66" s="841"/>
    </row>
    <row r="67" spans="1:8" x14ac:dyDescent="0.2">
      <c r="A67" s="841"/>
      <c r="B67" s="841"/>
      <c r="C67" s="841"/>
      <c r="D67" s="841"/>
      <c r="E67" s="841"/>
      <c r="F67" s="841"/>
      <c r="G67" s="841"/>
      <c r="H67" s="841"/>
    </row>
    <row r="68" spans="1:8" x14ac:dyDescent="0.2">
      <c r="A68" s="841"/>
      <c r="B68" s="841"/>
      <c r="C68" s="841"/>
      <c r="D68" s="841"/>
      <c r="E68" s="841"/>
      <c r="F68" s="841"/>
      <c r="G68" s="841"/>
      <c r="H68" s="841"/>
    </row>
    <row r="69" spans="1:8" x14ac:dyDescent="0.2">
      <c r="A69" s="841"/>
      <c r="B69" s="841"/>
      <c r="C69" s="841"/>
      <c r="D69" s="841"/>
      <c r="E69" s="841"/>
      <c r="F69" s="841"/>
      <c r="G69" s="841"/>
      <c r="H69" s="841"/>
    </row>
    <row r="70" spans="1:8" x14ac:dyDescent="0.2">
      <c r="A70" s="841"/>
      <c r="B70" s="841"/>
      <c r="C70" s="841"/>
      <c r="D70" s="841"/>
      <c r="E70" s="841"/>
      <c r="F70" s="841"/>
      <c r="G70" s="841"/>
      <c r="H70" s="841"/>
    </row>
    <row r="71" spans="1:8" x14ac:dyDescent="0.2">
      <c r="A71" s="841"/>
      <c r="B71" s="841"/>
      <c r="C71" s="841"/>
      <c r="D71" s="841"/>
      <c r="E71" s="841"/>
      <c r="F71" s="841"/>
      <c r="G71" s="841"/>
      <c r="H71" s="841"/>
    </row>
    <row r="72" spans="1:8" x14ac:dyDescent="0.2">
      <c r="A72" s="841"/>
      <c r="B72" s="841"/>
      <c r="C72" s="841"/>
      <c r="D72" s="841"/>
      <c r="E72" s="841"/>
      <c r="F72" s="841"/>
      <c r="G72" s="841"/>
      <c r="H72" s="841"/>
    </row>
    <row r="73" spans="1:8" x14ac:dyDescent="0.2">
      <c r="A73" s="841"/>
      <c r="B73" s="841"/>
      <c r="C73" s="841"/>
      <c r="D73" s="841"/>
      <c r="E73" s="841"/>
      <c r="F73" s="841"/>
      <c r="G73" s="841"/>
      <c r="H73" s="841"/>
    </row>
    <row r="74" spans="1:8" x14ac:dyDescent="0.2">
      <c r="A74" s="841"/>
      <c r="B74" s="841"/>
      <c r="C74" s="841"/>
      <c r="D74" s="841"/>
      <c r="E74" s="841"/>
      <c r="F74" s="841"/>
      <c r="G74" s="841"/>
      <c r="H74" s="841"/>
    </row>
    <row r="75" spans="1:8" x14ac:dyDescent="0.2">
      <c r="A75" s="841"/>
      <c r="B75" s="841"/>
      <c r="C75" s="841"/>
      <c r="D75" s="841"/>
      <c r="E75" s="841"/>
      <c r="F75" s="841"/>
      <c r="G75" s="841"/>
      <c r="H75" s="841"/>
    </row>
    <row r="76" spans="1:8" x14ac:dyDescent="0.2">
      <c r="A76" s="841"/>
      <c r="B76" s="841"/>
      <c r="C76" s="841"/>
      <c r="D76" s="841"/>
      <c r="E76" s="841"/>
      <c r="F76" s="841"/>
      <c r="G76" s="841"/>
      <c r="H76" s="841"/>
    </row>
    <row r="77" spans="1:8" x14ac:dyDescent="0.2">
      <c r="A77" s="841"/>
      <c r="B77" s="841"/>
      <c r="C77" s="841"/>
      <c r="D77" s="841"/>
      <c r="E77" s="841"/>
      <c r="F77" s="841"/>
      <c r="G77" s="841"/>
      <c r="H77" s="841"/>
    </row>
    <row r="78" spans="1:8" x14ac:dyDescent="0.2">
      <c r="A78" s="841"/>
      <c r="B78" s="841"/>
      <c r="C78" s="841"/>
      <c r="D78" s="841"/>
      <c r="E78" s="841"/>
      <c r="F78" s="841"/>
      <c r="G78" s="841"/>
      <c r="H78" s="841"/>
    </row>
    <row r="79" spans="1:8" x14ac:dyDescent="0.2">
      <c r="A79" s="841"/>
      <c r="B79" s="841"/>
      <c r="C79" s="841"/>
      <c r="D79" s="841"/>
      <c r="E79" s="841"/>
      <c r="F79" s="841"/>
      <c r="G79" s="841"/>
      <c r="H79" s="841"/>
    </row>
    <row r="80" spans="1:8" x14ac:dyDescent="0.2">
      <c r="A80" s="841"/>
      <c r="B80" s="841"/>
      <c r="C80" s="841"/>
      <c r="D80" s="841"/>
      <c r="E80" s="841"/>
      <c r="F80" s="841"/>
      <c r="G80" s="841"/>
      <c r="H80" s="841"/>
    </row>
    <row r="81" spans="1:8" x14ac:dyDescent="0.2">
      <c r="A81" s="841"/>
      <c r="B81" s="841"/>
      <c r="C81" s="841"/>
      <c r="D81" s="841"/>
      <c r="E81" s="841"/>
      <c r="F81" s="841"/>
      <c r="G81" s="841"/>
      <c r="H81" s="841"/>
    </row>
    <row r="82" spans="1:8" x14ac:dyDescent="0.2">
      <c r="A82" s="841"/>
      <c r="B82" s="841"/>
      <c r="C82" s="841"/>
      <c r="D82" s="841"/>
      <c r="E82" s="841"/>
      <c r="F82" s="841"/>
      <c r="G82" s="841"/>
      <c r="H82" s="841"/>
    </row>
    <row r="83" spans="1:8" x14ac:dyDescent="0.2">
      <c r="A83" s="841"/>
      <c r="B83" s="841"/>
      <c r="C83" s="841"/>
      <c r="D83" s="841"/>
      <c r="E83" s="841"/>
      <c r="F83" s="841"/>
      <c r="G83" s="841"/>
      <c r="H83" s="841"/>
    </row>
    <row r="84" spans="1:8" x14ac:dyDescent="0.2">
      <c r="A84" s="841"/>
      <c r="B84" s="841"/>
      <c r="C84" s="841"/>
      <c r="D84" s="841"/>
      <c r="E84" s="841"/>
      <c r="F84" s="841"/>
      <c r="G84" s="841"/>
      <c r="H84" s="841"/>
    </row>
    <row r="85" spans="1:8" x14ac:dyDescent="0.2">
      <c r="A85" s="841"/>
      <c r="B85" s="841"/>
      <c r="C85" s="841"/>
      <c r="D85" s="841"/>
      <c r="E85" s="841"/>
      <c r="F85" s="841"/>
      <c r="G85" s="841"/>
      <c r="H85" s="841"/>
    </row>
    <row r="86" spans="1:8" x14ac:dyDescent="0.2">
      <c r="A86" s="841"/>
      <c r="B86" s="841"/>
      <c r="C86" s="841"/>
      <c r="D86" s="841"/>
      <c r="E86" s="841"/>
      <c r="F86" s="841"/>
      <c r="G86" s="841"/>
      <c r="H86" s="841"/>
    </row>
    <row r="87" spans="1:8" x14ac:dyDescent="0.2">
      <c r="A87" s="841"/>
      <c r="B87" s="841"/>
      <c r="C87" s="841"/>
      <c r="D87" s="841"/>
      <c r="E87" s="841"/>
      <c r="F87" s="841"/>
      <c r="G87" s="841"/>
      <c r="H87" s="841"/>
    </row>
    <row r="88" spans="1:8" x14ac:dyDescent="0.2">
      <c r="A88" s="841"/>
      <c r="B88" s="841"/>
      <c r="C88" s="841"/>
      <c r="D88" s="841"/>
      <c r="E88" s="841"/>
      <c r="F88" s="841"/>
      <c r="G88" s="841"/>
      <c r="H88" s="841"/>
    </row>
    <row r="89" spans="1:8" x14ac:dyDescent="0.2">
      <c r="A89" s="841"/>
      <c r="B89" s="841"/>
      <c r="C89" s="841"/>
      <c r="D89" s="841"/>
      <c r="E89" s="841"/>
      <c r="F89" s="841"/>
      <c r="G89" s="841"/>
      <c r="H89" s="841"/>
    </row>
    <row r="90" spans="1:8" x14ac:dyDescent="0.2">
      <c r="A90" s="841"/>
      <c r="B90" s="841"/>
      <c r="C90" s="841"/>
      <c r="D90" s="841"/>
      <c r="E90" s="841"/>
      <c r="F90" s="841"/>
      <c r="G90" s="841"/>
      <c r="H90" s="841"/>
    </row>
    <row r="91" spans="1:8" x14ac:dyDescent="0.2">
      <c r="A91" s="841"/>
      <c r="B91" s="841"/>
      <c r="C91" s="841"/>
      <c r="D91" s="841"/>
      <c r="E91" s="841"/>
      <c r="F91" s="841"/>
      <c r="G91" s="841"/>
      <c r="H91" s="841"/>
    </row>
    <row r="92" spans="1:8" x14ac:dyDescent="0.2">
      <c r="A92" s="841"/>
      <c r="B92" s="841"/>
      <c r="C92" s="841"/>
      <c r="D92" s="841"/>
      <c r="E92" s="841"/>
      <c r="F92" s="841"/>
      <c r="G92" s="841"/>
      <c r="H92" s="841"/>
    </row>
    <row r="93" spans="1:8" x14ac:dyDescent="0.2">
      <c r="A93" s="841"/>
      <c r="B93" s="841"/>
      <c r="C93" s="841"/>
      <c r="D93" s="841"/>
      <c r="E93" s="841"/>
      <c r="F93" s="841"/>
      <c r="G93" s="841"/>
      <c r="H93" s="841"/>
    </row>
    <row r="94" spans="1:8" x14ac:dyDescent="0.2">
      <c r="A94" s="841"/>
      <c r="B94" s="841"/>
      <c r="C94" s="841"/>
      <c r="D94" s="841"/>
      <c r="E94" s="841"/>
      <c r="F94" s="841"/>
      <c r="G94" s="841"/>
      <c r="H94" s="841"/>
    </row>
    <row r="95" spans="1:8" x14ac:dyDescent="0.2">
      <c r="A95" s="841"/>
      <c r="B95" s="841"/>
      <c r="C95" s="841"/>
      <c r="D95" s="841"/>
      <c r="E95" s="841"/>
      <c r="F95" s="841"/>
      <c r="G95" s="841"/>
      <c r="H95" s="841"/>
    </row>
    <row r="96" spans="1:8" x14ac:dyDescent="0.2">
      <c r="A96" s="841"/>
      <c r="B96" s="841"/>
      <c r="C96" s="841"/>
      <c r="D96" s="841"/>
      <c r="E96" s="841"/>
      <c r="F96" s="841"/>
      <c r="G96" s="841"/>
      <c r="H96" s="841"/>
    </row>
    <row r="97" spans="1:8" x14ac:dyDescent="0.2">
      <c r="A97" s="841"/>
      <c r="B97" s="841"/>
      <c r="C97" s="841"/>
      <c r="D97" s="841"/>
      <c r="E97" s="841"/>
      <c r="F97" s="841"/>
      <c r="G97" s="841"/>
      <c r="H97" s="841"/>
    </row>
    <row r="98" spans="1:8" x14ac:dyDescent="0.2">
      <c r="A98" s="841"/>
      <c r="B98" s="841"/>
      <c r="C98" s="841"/>
      <c r="D98" s="841"/>
      <c r="E98" s="841"/>
      <c r="F98" s="841"/>
      <c r="G98" s="841"/>
      <c r="H98" s="841"/>
    </row>
    <row r="99" spans="1:8" x14ac:dyDescent="0.2">
      <c r="A99" s="841"/>
      <c r="B99" s="841"/>
      <c r="C99" s="841"/>
      <c r="D99" s="841"/>
      <c r="E99" s="841"/>
      <c r="F99" s="841"/>
      <c r="G99" s="841"/>
      <c r="H99" s="841"/>
    </row>
    <row r="100" spans="1:8" x14ac:dyDescent="0.2">
      <c r="A100" s="841"/>
      <c r="B100" s="841"/>
      <c r="C100" s="841"/>
      <c r="D100" s="841"/>
      <c r="E100" s="841"/>
      <c r="F100" s="841"/>
      <c r="G100" s="841"/>
      <c r="H100" s="841"/>
    </row>
    <row r="102" spans="1:8" x14ac:dyDescent="0.2">
      <c r="A102" s="841"/>
      <c r="B102" s="841"/>
      <c r="C102" s="841"/>
      <c r="D102" s="841"/>
      <c r="E102" s="841"/>
      <c r="F102" s="841"/>
      <c r="G102" s="841"/>
      <c r="H102" s="841"/>
    </row>
    <row r="103" spans="1:8" x14ac:dyDescent="0.2">
      <c r="A103" s="841"/>
      <c r="B103" s="841"/>
      <c r="C103" s="841"/>
      <c r="D103" s="841"/>
      <c r="E103" s="841"/>
      <c r="F103" s="841"/>
      <c r="G103" s="841"/>
      <c r="H103" s="841"/>
    </row>
    <row r="104" spans="1:8" x14ac:dyDescent="0.2">
      <c r="A104" s="841"/>
      <c r="B104" s="841"/>
      <c r="C104" s="841"/>
      <c r="D104" s="841"/>
      <c r="E104" s="841"/>
      <c r="F104" s="841"/>
      <c r="G104" s="841"/>
      <c r="H104" s="841"/>
    </row>
    <row r="105" spans="1:8" x14ac:dyDescent="0.2">
      <c r="A105" s="841"/>
      <c r="B105" s="841"/>
      <c r="C105" s="841"/>
      <c r="D105" s="841"/>
      <c r="E105" s="841"/>
      <c r="F105" s="841"/>
      <c r="G105" s="841"/>
      <c r="H105" s="841"/>
    </row>
    <row r="106" spans="1:8" x14ac:dyDescent="0.2">
      <c r="A106" s="841"/>
      <c r="B106" s="841"/>
      <c r="C106" s="841"/>
      <c r="D106" s="841"/>
      <c r="E106" s="841"/>
      <c r="F106" s="841"/>
      <c r="G106" s="841"/>
      <c r="H106" s="841"/>
    </row>
    <row r="107" spans="1:8" x14ac:dyDescent="0.2">
      <c r="A107" s="841"/>
      <c r="B107" s="841"/>
      <c r="C107" s="841"/>
      <c r="D107" s="841"/>
      <c r="E107" s="841"/>
      <c r="F107" s="841"/>
      <c r="G107" s="841"/>
      <c r="H107" s="841"/>
    </row>
    <row r="108" spans="1:8" x14ac:dyDescent="0.2">
      <c r="A108" s="841"/>
      <c r="B108" s="841"/>
      <c r="C108" s="841"/>
      <c r="D108" s="841"/>
      <c r="E108" s="841"/>
      <c r="F108" s="841"/>
      <c r="G108" s="841"/>
      <c r="H108" s="841"/>
    </row>
    <row r="109" spans="1:8" x14ac:dyDescent="0.2">
      <c r="A109" s="841"/>
      <c r="B109" s="841"/>
      <c r="C109" s="841"/>
      <c r="D109" s="841"/>
      <c r="E109" s="841"/>
      <c r="F109" s="841"/>
      <c r="G109" s="841"/>
      <c r="H109" s="841"/>
    </row>
    <row r="110" spans="1:8" x14ac:dyDescent="0.2">
      <c r="A110" s="841"/>
      <c r="B110" s="841"/>
      <c r="C110" s="841"/>
      <c r="D110" s="841"/>
      <c r="E110" s="841"/>
      <c r="F110" s="841"/>
      <c r="G110" s="841"/>
      <c r="H110" s="841"/>
    </row>
    <row r="111" spans="1:8" x14ac:dyDescent="0.2">
      <c r="A111" s="841"/>
      <c r="B111" s="841"/>
      <c r="C111" s="841"/>
      <c r="D111" s="841"/>
      <c r="E111" s="841"/>
      <c r="F111" s="841"/>
      <c r="G111" s="841"/>
      <c r="H111" s="841"/>
    </row>
    <row r="112" spans="1:8" x14ac:dyDescent="0.2">
      <c r="A112" s="841"/>
      <c r="B112" s="841"/>
      <c r="C112" s="841"/>
      <c r="D112" s="841"/>
      <c r="E112" s="841"/>
      <c r="F112" s="841"/>
      <c r="G112" s="841"/>
      <c r="H112" s="841"/>
    </row>
    <row r="113" spans="1:8" x14ac:dyDescent="0.2">
      <c r="A113" s="841"/>
      <c r="B113" s="841"/>
      <c r="C113" s="841"/>
      <c r="D113" s="841"/>
      <c r="E113" s="841"/>
      <c r="F113" s="841"/>
      <c r="G113" s="841"/>
      <c r="H113" s="841"/>
    </row>
    <row r="114" spans="1:8" x14ac:dyDescent="0.2">
      <c r="A114" s="841"/>
      <c r="B114" s="841"/>
      <c r="C114" s="841"/>
      <c r="D114" s="841"/>
      <c r="E114" s="841"/>
      <c r="F114" s="841"/>
      <c r="G114" s="841"/>
      <c r="H114" s="841"/>
    </row>
    <row r="115" spans="1:8" x14ac:dyDescent="0.2">
      <c r="A115" s="841"/>
      <c r="B115" s="841"/>
      <c r="C115" s="841"/>
      <c r="D115" s="841"/>
      <c r="E115" s="841"/>
      <c r="F115" s="841"/>
      <c r="G115" s="841"/>
      <c r="H115" s="841"/>
    </row>
    <row r="116" spans="1:8" x14ac:dyDescent="0.2">
      <c r="A116" s="841"/>
      <c r="B116" s="841"/>
      <c r="C116" s="841"/>
      <c r="D116" s="841"/>
      <c r="E116" s="841"/>
      <c r="F116" s="841"/>
      <c r="G116" s="841"/>
      <c r="H116" s="841"/>
    </row>
    <row r="117" spans="1:8" x14ac:dyDescent="0.2">
      <c r="A117" s="841"/>
      <c r="B117" s="841"/>
      <c r="C117" s="841"/>
      <c r="D117" s="841"/>
      <c r="E117" s="841"/>
      <c r="F117" s="841"/>
      <c r="G117" s="841"/>
      <c r="H117" s="841"/>
    </row>
    <row r="118" spans="1:8" x14ac:dyDescent="0.2">
      <c r="A118" s="841"/>
      <c r="B118" s="841"/>
      <c r="C118" s="841"/>
      <c r="D118" s="841"/>
      <c r="E118" s="841"/>
      <c r="F118" s="841"/>
      <c r="G118" s="841"/>
      <c r="H118" s="841"/>
    </row>
    <row r="119" spans="1:8" x14ac:dyDescent="0.2">
      <c r="A119" s="841"/>
      <c r="B119" s="841"/>
      <c r="C119" s="841"/>
      <c r="D119" s="841"/>
      <c r="E119" s="841"/>
      <c r="F119" s="841"/>
      <c r="G119" s="841"/>
      <c r="H119" s="841"/>
    </row>
    <row r="120" spans="1:8" x14ac:dyDescent="0.2">
      <c r="A120" s="841"/>
      <c r="B120" s="841"/>
      <c r="C120" s="841"/>
      <c r="D120" s="841"/>
      <c r="E120" s="841"/>
      <c r="F120" s="841"/>
      <c r="G120" s="841"/>
      <c r="H120" s="841"/>
    </row>
    <row r="121" spans="1:8" x14ac:dyDescent="0.2">
      <c r="A121" s="841"/>
      <c r="B121" s="841"/>
      <c r="C121" s="841"/>
      <c r="D121" s="841"/>
      <c r="E121" s="841"/>
      <c r="F121" s="841"/>
      <c r="G121" s="841"/>
      <c r="H121" s="841"/>
    </row>
    <row r="122" spans="1:8" x14ac:dyDescent="0.2">
      <c r="A122" s="841"/>
      <c r="B122" s="841"/>
      <c r="C122" s="841"/>
      <c r="D122" s="841"/>
      <c r="E122" s="841"/>
      <c r="F122" s="841"/>
      <c r="G122" s="841"/>
      <c r="H122" s="841"/>
    </row>
    <row r="123" spans="1:8" x14ac:dyDescent="0.2">
      <c r="A123" s="841"/>
      <c r="B123" s="841"/>
      <c r="C123" s="841"/>
      <c r="D123" s="841"/>
      <c r="E123" s="841"/>
      <c r="F123" s="841"/>
      <c r="G123" s="841"/>
      <c r="H123" s="841"/>
    </row>
    <row r="124" spans="1:8" x14ac:dyDescent="0.2">
      <c r="A124" s="841"/>
      <c r="B124" s="841"/>
      <c r="C124" s="841"/>
      <c r="D124" s="841"/>
      <c r="E124" s="841"/>
      <c r="F124" s="841"/>
      <c r="G124" s="841"/>
      <c r="H124" s="841"/>
    </row>
    <row r="125" spans="1:8" x14ac:dyDescent="0.2">
      <c r="A125" s="841"/>
      <c r="B125" s="841"/>
      <c r="C125" s="841"/>
      <c r="D125" s="841"/>
      <c r="E125" s="841"/>
      <c r="F125" s="841"/>
      <c r="G125" s="841"/>
      <c r="H125" s="841"/>
    </row>
    <row r="126" spans="1:8" x14ac:dyDescent="0.2">
      <c r="A126" s="841"/>
      <c r="B126" s="841"/>
      <c r="C126" s="841"/>
      <c r="D126" s="841"/>
      <c r="E126" s="841"/>
      <c r="F126" s="841"/>
      <c r="G126" s="841"/>
      <c r="H126" s="841"/>
    </row>
    <row r="127" spans="1:8" x14ac:dyDescent="0.2">
      <c r="A127" s="841"/>
      <c r="B127" s="841"/>
      <c r="C127" s="841"/>
      <c r="D127" s="841"/>
      <c r="E127" s="841"/>
      <c r="F127" s="841"/>
      <c r="G127" s="841"/>
      <c r="H127" s="841"/>
    </row>
    <row r="128" spans="1:8" x14ac:dyDescent="0.2">
      <c r="A128" s="841"/>
      <c r="B128" s="841"/>
      <c r="C128" s="841"/>
      <c r="D128" s="841"/>
      <c r="E128" s="841"/>
      <c r="F128" s="841"/>
      <c r="G128" s="841"/>
      <c r="H128" s="841"/>
    </row>
    <row r="129" spans="1:8" x14ac:dyDescent="0.2">
      <c r="A129" s="841"/>
      <c r="B129" s="841"/>
      <c r="C129" s="841"/>
      <c r="D129" s="841"/>
      <c r="E129" s="841"/>
      <c r="F129" s="841"/>
      <c r="G129" s="841"/>
      <c r="H129" s="841"/>
    </row>
    <row r="130" spans="1:8" x14ac:dyDescent="0.2">
      <c r="A130" s="841"/>
      <c r="B130" s="841"/>
      <c r="C130" s="841"/>
      <c r="D130" s="841"/>
      <c r="E130" s="841"/>
      <c r="F130" s="841"/>
      <c r="G130" s="841"/>
      <c r="H130" s="841"/>
    </row>
    <row r="131" spans="1:8" x14ac:dyDescent="0.2">
      <c r="A131" s="841"/>
      <c r="B131" s="841"/>
      <c r="C131" s="841"/>
      <c r="D131" s="841"/>
      <c r="E131" s="841"/>
      <c r="F131" s="841"/>
      <c r="G131" s="841"/>
      <c r="H131" s="841"/>
    </row>
    <row r="132" spans="1:8" x14ac:dyDescent="0.2">
      <c r="A132" s="841"/>
      <c r="B132" s="841"/>
      <c r="C132" s="841"/>
      <c r="D132" s="841"/>
      <c r="E132" s="841"/>
      <c r="F132" s="841"/>
      <c r="G132" s="841"/>
      <c r="H132" s="841"/>
    </row>
    <row r="133" spans="1:8" x14ac:dyDescent="0.2">
      <c r="A133" s="841"/>
      <c r="B133" s="841"/>
      <c r="C133" s="841"/>
      <c r="D133" s="841"/>
      <c r="E133" s="841"/>
      <c r="F133" s="841"/>
      <c r="G133" s="841"/>
      <c r="H133" s="841"/>
    </row>
    <row r="134" spans="1:8" x14ac:dyDescent="0.2">
      <c r="A134" s="841"/>
      <c r="B134" s="841"/>
      <c r="C134" s="841"/>
      <c r="D134" s="841"/>
      <c r="E134" s="841"/>
      <c r="F134" s="841"/>
      <c r="G134" s="841"/>
      <c r="H134" s="841"/>
    </row>
    <row r="135" spans="1:8" x14ac:dyDescent="0.2">
      <c r="A135" s="841"/>
      <c r="B135" s="841"/>
      <c r="C135" s="841"/>
      <c r="D135" s="841"/>
      <c r="E135" s="841"/>
      <c r="F135" s="841"/>
      <c r="G135" s="841"/>
      <c r="H135" s="841"/>
    </row>
    <row r="136" spans="1:8" x14ac:dyDescent="0.2">
      <c r="A136" s="841"/>
      <c r="B136" s="841"/>
      <c r="C136" s="841"/>
      <c r="D136" s="841"/>
      <c r="E136" s="841"/>
      <c r="F136" s="841"/>
      <c r="G136" s="841"/>
      <c r="H136" s="841"/>
    </row>
    <row r="137" spans="1:8" x14ac:dyDescent="0.2">
      <c r="A137" s="841"/>
      <c r="B137" s="841"/>
      <c r="C137" s="841"/>
      <c r="D137" s="841"/>
      <c r="E137" s="841"/>
      <c r="F137" s="841"/>
      <c r="G137" s="841"/>
      <c r="H137" s="841"/>
    </row>
    <row r="138" spans="1:8" x14ac:dyDescent="0.2">
      <c r="A138" s="841"/>
      <c r="B138" s="841"/>
      <c r="C138" s="841"/>
      <c r="D138" s="841"/>
      <c r="E138" s="841"/>
      <c r="F138" s="841"/>
      <c r="G138" s="841"/>
      <c r="H138" s="841"/>
    </row>
    <row r="139" spans="1:8" x14ac:dyDescent="0.2">
      <c r="A139" s="841"/>
      <c r="B139" s="841"/>
      <c r="C139" s="841"/>
      <c r="D139" s="841"/>
      <c r="E139" s="841"/>
      <c r="F139" s="841"/>
      <c r="G139" s="841"/>
      <c r="H139" s="841"/>
    </row>
    <row r="140" spans="1:8" x14ac:dyDescent="0.2">
      <c r="A140" s="841"/>
      <c r="B140" s="841"/>
      <c r="C140" s="841"/>
      <c r="D140" s="841"/>
      <c r="E140" s="841"/>
      <c r="F140" s="841"/>
      <c r="G140" s="841"/>
      <c r="H140" s="841"/>
    </row>
    <row r="141" spans="1:8" x14ac:dyDescent="0.2">
      <c r="A141" s="841"/>
      <c r="B141" s="841"/>
      <c r="C141" s="841"/>
      <c r="D141" s="841"/>
      <c r="E141" s="841"/>
      <c r="F141" s="841"/>
      <c r="G141" s="841"/>
      <c r="H141" s="841"/>
    </row>
    <row r="142" spans="1:8" x14ac:dyDescent="0.2">
      <c r="A142" s="841"/>
      <c r="B142" s="841"/>
      <c r="C142" s="841"/>
      <c r="D142" s="841"/>
      <c r="E142" s="841"/>
      <c r="F142" s="841"/>
      <c r="G142" s="841"/>
      <c r="H142" s="841"/>
    </row>
    <row r="143" spans="1:8" x14ac:dyDescent="0.2">
      <c r="A143" s="841"/>
      <c r="B143" s="841"/>
      <c r="C143" s="841"/>
      <c r="D143" s="841"/>
      <c r="E143" s="841"/>
      <c r="F143" s="841"/>
      <c r="G143" s="841"/>
      <c r="H143" s="841"/>
    </row>
  </sheetData>
  <sheetProtection password="CC72" sheet="1" objects="1" scenarios="1" selectLockedCells="1"/>
  <customSheetViews>
    <customSheetView guid="{640DA41A-A77A-482D-897F-55BCEE7E5329}" showGridLines="0" fitToPage="1">
      <selection activeCell="F1" sqref="F1:G1"/>
      <pageMargins left="0.5" right="0.5" top="0.5" bottom="0.5" header="0.5" footer="0.5"/>
      <pageSetup scale="99" fitToHeight="5" orientation="landscape" horizontalDpi="300" verticalDpi="300" r:id="rId1"/>
      <headerFooter alignWithMargins="0"/>
    </customSheetView>
    <customSheetView guid="{7A22A0F3-26C2-4F41-A45F-3AA4AB522C13}" showPageBreaks="1" fitToPage="1" state="hidden">
      <selection activeCell="C9" sqref="C9"/>
      <pageMargins left="0.5" right="0.5" top="0.5" bottom="0.5" header="0.5" footer="0.5"/>
      <pageSetup fitToHeight="5" orientation="landscape" horizontalDpi="300" verticalDpi="300" r:id="rId2"/>
      <headerFooter alignWithMargins="0"/>
    </customSheetView>
  </customSheetViews>
  <mergeCells count="73">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 ref="C13:H13"/>
    <mergeCell ref="A14:A15"/>
    <mergeCell ref="B14:C15"/>
    <mergeCell ref="D14:G14"/>
    <mergeCell ref="H14:H15"/>
    <mergeCell ref="A34:C34"/>
    <mergeCell ref="D34:H34"/>
    <mergeCell ref="B35:D35"/>
    <mergeCell ref="B16:C16"/>
    <mergeCell ref="B17:C17"/>
    <mergeCell ref="B18:C18"/>
    <mergeCell ref="B19:C19"/>
    <mergeCell ref="B20:C20"/>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42:C42"/>
    <mergeCell ref="B43:C43"/>
    <mergeCell ref="B44:C44"/>
    <mergeCell ref="B45:C45"/>
    <mergeCell ref="A46:D46"/>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C55:D55"/>
    <mergeCell ref="B50:D50"/>
    <mergeCell ref="C61:G61"/>
    <mergeCell ref="A63:H100"/>
    <mergeCell ref="A102:H143"/>
    <mergeCell ref="A60:B60"/>
    <mergeCell ref="B51:D51"/>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83"/>
  <sheetViews>
    <sheetView showGridLines="0" zoomScale="80" zoomScaleNormal="80" workbookViewId="0">
      <pane ySplit="7" topLeftCell="A8" activePane="bottomLeft" state="frozen"/>
      <selection pane="bottomLeft" activeCell="D23" sqref="D23"/>
    </sheetView>
  </sheetViews>
  <sheetFormatPr defaultColWidth="9.140625" defaultRowHeight="12.75" x14ac:dyDescent="0.2"/>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x14ac:dyDescent="0.2">
      <c r="A1" s="956" t="s">
        <v>171</v>
      </c>
      <c r="B1" s="956"/>
      <c r="C1" s="563"/>
      <c r="D1" s="956" t="s">
        <v>151</v>
      </c>
      <c r="E1" s="956"/>
      <c r="F1" s="957">
        <f>'Instructions and Summary'!B4</f>
        <v>0</v>
      </c>
      <c r="G1" s="957"/>
      <c r="H1" s="957"/>
      <c r="I1" s="957"/>
      <c r="J1" s="455"/>
      <c r="K1" s="455"/>
      <c r="L1" s="934">
        <f>'Instructions and Summary'!G1</f>
        <v>0</v>
      </c>
      <c r="M1" s="935"/>
      <c r="N1" s="935"/>
      <c r="O1" s="456"/>
      <c r="P1" s="456"/>
      <c r="Q1" s="456"/>
      <c r="R1" s="456"/>
      <c r="S1" s="456"/>
    </row>
    <row r="2" spans="1:19" s="459" customFormat="1" ht="22.5" customHeight="1" thickBot="1" x14ac:dyDescent="0.25">
      <c r="A2" s="936" t="s">
        <v>92</v>
      </c>
      <c r="B2" s="936"/>
      <c r="C2" s="936"/>
      <c r="D2" s="936"/>
      <c r="E2" s="936"/>
      <c r="F2" s="936"/>
      <c r="G2" s="936"/>
      <c r="H2" s="936"/>
      <c r="I2" s="936"/>
      <c r="J2" s="936"/>
      <c r="K2" s="936"/>
      <c r="L2" s="936"/>
      <c r="M2" s="936"/>
      <c r="N2" s="936"/>
      <c r="O2" s="458"/>
      <c r="P2" s="458"/>
      <c r="Q2" s="458"/>
      <c r="R2" s="458"/>
      <c r="S2" s="458"/>
    </row>
    <row r="3" spans="1:19" s="461" customFormat="1" ht="14.25" customHeight="1" x14ac:dyDescent="0.2">
      <c r="A3" s="937" t="s">
        <v>259</v>
      </c>
      <c r="B3" s="938"/>
      <c r="C3" s="938"/>
      <c r="D3" s="938"/>
      <c r="E3" s="938"/>
      <c r="F3" s="938"/>
      <c r="G3" s="938"/>
      <c r="H3" s="938"/>
      <c r="I3" s="938"/>
      <c r="J3" s="938"/>
      <c r="K3" s="938"/>
      <c r="L3" s="938"/>
      <c r="M3" s="938"/>
      <c r="N3" s="939"/>
      <c r="O3" s="460"/>
      <c r="P3" s="460"/>
      <c r="Q3" s="460"/>
      <c r="R3" s="460"/>
      <c r="S3" s="460"/>
    </row>
    <row r="4" spans="1:19" ht="127.5" customHeight="1" thickBot="1" x14ac:dyDescent="0.25">
      <c r="A4" s="940"/>
      <c r="B4" s="941"/>
      <c r="C4" s="941"/>
      <c r="D4" s="941"/>
      <c r="E4" s="941"/>
      <c r="F4" s="941"/>
      <c r="G4" s="941"/>
      <c r="H4" s="941"/>
      <c r="I4" s="941"/>
      <c r="J4" s="941"/>
      <c r="K4" s="941"/>
      <c r="L4" s="941"/>
      <c r="M4" s="941"/>
      <c r="N4" s="942"/>
    </row>
    <row r="5" spans="1:19" ht="15" customHeight="1" thickBot="1" x14ac:dyDescent="0.25">
      <c r="A5" s="560"/>
      <c r="B5" s="560"/>
      <c r="C5" s="560"/>
      <c r="D5" s="560"/>
      <c r="E5" s="560"/>
      <c r="F5" s="560"/>
      <c r="G5" s="560"/>
      <c r="H5" s="560"/>
      <c r="I5" s="560"/>
      <c r="J5" s="560"/>
      <c r="K5" s="560"/>
      <c r="L5" s="561"/>
      <c r="M5" s="562"/>
      <c r="N5" s="560"/>
    </row>
    <row r="6" spans="1:19" ht="19.5" customHeight="1" x14ac:dyDescent="0.2">
      <c r="A6" s="943" t="s">
        <v>137</v>
      </c>
      <c r="B6" s="945" t="s">
        <v>138</v>
      </c>
      <c r="C6" s="947" t="s">
        <v>173</v>
      </c>
      <c r="D6" s="947"/>
      <c r="E6" s="947"/>
      <c r="F6" s="948" t="s">
        <v>174</v>
      </c>
      <c r="G6" s="948"/>
      <c r="H6" s="948"/>
      <c r="I6" s="949" t="s">
        <v>175</v>
      </c>
      <c r="J6" s="949"/>
      <c r="K6" s="949"/>
      <c r="L6" s="950" t="s">
        <v>238</v>
      </c>
      <c r="M6" s="960" t="s">
        <v>239</v>
      </c>
      <c r="N6" s="962" t="s">
        <v>113</v>
      </c>
    </row>
    <row r="7" spans="1:19" s="457" customFormat="1" ht="45.75" thickBot="1" x14ac:dyDescent="0.25">
      <c r="A7" s="944"/>
      <c r="B7" s="946"/>
      <c r="C7" s="464" t="s">
        <v>115</v>
      </c>
      <c r="D7" s="465" t="s">
        <v>114</v>
      </c>
      <c r="E7" s="466" t="s">
        <v>141</v>
      </c>
      <c r="F7" s="467" t="s">
        <v>115</v>
      </c>
      <c r="G7" s="468" t="s">
        <v>114</v>
      </c>
      <c r="H7" s="469" t="s">
        <v>142</v>
      </c>
      <c r="I7" s="470" t="s">
        <v>115</v>
      </c>
      <c r="J7" s="471" t="s">
        <v>114</v>
      </c>
      <c r="K7" s="472" t="s">
        <v>143</v>
      </c>
      <c r="L7" s="951"/>
      <c r="M7" s="961"/>
      <c r="N7" s="963"/>
      <c r="O7" s="456"/>
      <c r="P7" s="456"/>
      <c r="Q7" s="456"/>
      <c r="R7" s="456"/>
      <c r="S7" s="456"/>
    </row>
    <row r="8" spans="1:19" s="481" customFormat="1" ht="15.75" customHeight="1" x14ac:dyDescent="0.2">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x14ac:dyDescent="0.2">
      <c r="A9" s="964" t="s">
        <v>226</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x14ac:dyDescent="0.2">
      <c r="A10" s="965"/>
      <c r="B10" s="603" t="s">
        <v>260</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x14ac:dyDescent="0.25">
      <c r="A11" s="966"/>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x14ac:dyDescent="0.2">
      <c r="A12" s="967" t="s">
        <v>145</v>
      </c>
      <c r="B12" s="968"/>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x14ac:dyDescent="0.2">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x14ac:dyDescent="0.2">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x14ac:dyDescent="0.2">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x14ac:dyDescent="0.2">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x14ac:dyDescent="0.2">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x14ac:dyDescent="0.2">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x14ac:dyDescent="0.2">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x14ac:dyDescent="0.2">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x14ac:dyDescent="0.2">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x14ac:dyDescent="0.2">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x14ac:dyDescent="0.2">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x14ac:dyDescent="0.2">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x14ac:dyDescent="0.2">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x14ac:dyDescent="0.2">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x14ac:dyDescent="0.2">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x14ac:dyDescent="0.2">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x14ac:dyDescent="0.2">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x14ac:dyDescent="0.2">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x14ac:dyDescent="0.2">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x14ac:dyDescent="0.2">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x14ac:dyDescent="0.2">
      <c r="A33" s="932" t="s">
        <v>139</v>
      </c>
      <c r="B33" s="933"/>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x14ac:dyDescent="0.2">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x14ac:dyDescent="0.2">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x14ac:dyDescent="0.2">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x14ac:dyDescent="0.2">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x14ac:dyDescent="0.2">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x14ac:dyDescent="0.2">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x14ac:dyDescent="0.2">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x14ac:dyDescent="0.2">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x14ac:dyDescent="0.2">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x14ac:dyDescent="0.2">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x14ac:dyDescent="0.2">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x14ac:dyDescent="0.2">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x14ac:dyDescent="0.2">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x14ac:dyDescent="0.2">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x14ac:dyDescent="0.2">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x14ac:dyDescent="0.2">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x14ac:dyDescent="0.2">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x14ac:dyDescent="0.2">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x14ac:dyDescent="0.2">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x14ac:dyDescent="0.2">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x14ac:dyDescent="0.2">
      <c r="A54" s="932" t="s">
        <v>140</v>
      </c>
      <c r="B54" s="933"/>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x14ac:dyDescent="0.2">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x14ac:dyDescent="0.2">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x14ac:dyDescent="0.2">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x14ac:dyDescent="0.2">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x14ac:dyDescent="0.2">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x14ac:dyDescent="0.2">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x14ac:dyDescent="0.2">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x14ac:dyDescent="0.2">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x14ac:dyDescent="0.2">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x14ac:dyDescent="0.2">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x14ac:dyDescent="0.2">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x14ac:dyDescent="0.2">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x14ac:dyDescent="0.2">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x14ac:dyDescent="0.2">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x14ac:dyDescent="0.2">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x14ac:dyDescent="0.2">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x14ac:dyDescent="0.2">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x14ac:dyDescent="0.2">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x14ac:dyDescent="0.2">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x14ac:dyDescent="0.2">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x14ac:dyDescent="0.2">
      <c r="A75" s="932" t="s">
        <v>220</v>
      </c>
      <c r="B75" s="933"/>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x14ac:dyDescent="0.2">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x14ac:dyDescent="0.2">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x14ac:dyDescent="0.2">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x14ac:dyDescent="0.2">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x14ac:dyDescent="0.2">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x14ac:dyDescent="0.2">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x14ac:dyDescent="0.2">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x14ac:dyDescent="0.2">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x14ac:dyDescent="0.2">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x14ac:dyDescent="0.2">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x14ac:dyDescent="0.2">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x14ac:dyDescent="0.2">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x14ac:dyDescent="0.2">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x14ac:dyDescent="0.2">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x14ac:dyDescent="0.2">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x14ac:dyDescent="0.2">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x14ac:dyDescent="0.2">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x14ac:dyDescent="0.2">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x14ac:dyDescent="0.2">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x14ac:dyDescent="0.2">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x14ac:dyDescent="0.2">
      <c r="A96" s="932" t="s">
        <v>219</v>
      </c>
      <c r="B96" s="933"/>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x14ac:dyDescent="0.2">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x14ac:dyDescent="0.2">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x14ac:dyDescent="0.2">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x14ac:dyDescent="0.2">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x14ac:dyDescent="0.2">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x14ac:dyDescent="0.2">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x14ac:dyDescent="0.2">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x14ac:dyDescent="0.2">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x14ac:dyDescent="0.2">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x14ac:dyDescent="0.2">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x14ac:dyDescent="0.2">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x14ac:dyDescent="0.2">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x14ac:dyDescent="0.2">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x14ac:dyDescent="0.2">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x14ac:dyDescent="0.2">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x14ac:dyDescent="0.2">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x14ac:dyDescent="0.2">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x14ac:dyDescent="0.2">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x14ac:dyDescent="0.2">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x14ac:dyDescent="0.2">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x14ac:dyDescent="0.2">
      <c r="A117" s="932" t="s">
        <v>217</v>
      </c>
      <c r="B117" s="933"/>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x14ac:dyDescent="0.2">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x14ac:dyDescent="0.2">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x14ac:dyDescent="0.2">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x14ac:dyDescent="0.2">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x14ac:dyDescent="0.2">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x14ac:dyDescent="0.2">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x14ac:dyDescent="0.2">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x14ac:dyDescent="0.2">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x14ac:dyDescent="0.2">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x14ac:dyDescent="0.2">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x14ac:dyDescent="0.2">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x14ac:dyDescent="0.2">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x14ac:dyDescent="0.2">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x14ac:dyDescent="0.2">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x14ac:dyDescent="0.2">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x14ac:dyDescent="0.2">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x14ac:dyDescent="0.2">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x14ac:dyDescent="0.2">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x14ac:dyDescent="0.2">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x14ac:dyDescent="0.2">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x14ac:dyDescent="0.2">
      <c r="A138" s="932" t="s">
        <v>218</v>
      </c>
      <c r="B138" s="933"/>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x14ac:dyDescent="0.2">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x14ac:dyDescent="0.2">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x14ac:dyDescent="0.2">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x14ac:dyDescent="0.2">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x14ac:dyDescent="0.2">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x14ac:dyDescent="0.2">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x14ac:dyDescent="0.2">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x14ac:dyDescent="0.2">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x14ac:dyDescent="0.2">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x14ac:dyDescent="0.2">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x14ac:dyDescent="0.2">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x14ac:dyDescent="0.2">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x14ac:dyDescent="0.2">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x14ac:dyDescent="0.2">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x14ac:dyDescent="0.2">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x14ac:dyDescent="0.2">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x14ac:dyDescent="0.2">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x14ac:dyDescent="0.2">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x14ac:dyDescent="0.2">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x14ac:dyDescent="0.2">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x14ac:dyDescent="0.2">
      <c r="A159" s="932" t="s">
        <v>221</v>
      </c>
      <c r="B159" s="933"/>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x14ac:dyDescent="0.2">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x14ac:dyDescent="0.2">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x14ac:dyDescent="0.2">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x14ac:dyDescent="0.2">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x14ac:dyDescent="0.2">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x14ac:dyDescent="0.2">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x14ac:dyDescent="0.2">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x14ac:dyDescent="0.2">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x14ac:dyDescent="0.2">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x14ac:dyDescent="0.2">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x14ac:dyDescent="0.2">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x14ac:dyDescent="0.2">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x14ac:dyDescent="0.2">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x14ac:dyDescent="0.2">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x14ac:dyDescent="0.2">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x14ac:dyDescent="0.2">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x14ac:dyDescent="0.2">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x14ac:dyDescent="0.2">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x14ac:dyDescent="0.2">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x14ac:dyDescent="0.25">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x14ac:dyDescent="0.25">
      <c r="A180" s="958" t="s">
        <v>117</v>
      </c>
      <c r="B180" s="959"/>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x14ac:dyDescent="0.25">
      <c r="A182" s="952" t="s">
        <v>237</v>
      </c>
      <c r="B182" s="952"/>
      <c r="C182" s="952"/>
      <c r="D182" s="952"/>
      <c r="E182" s="528"/>
      <c r="F182" s="529"/>
    </row>
    <row r="183" spans="1:19" ht="157.5" customHeight="1" thickBot="1" x14ac:dyDescent="0.25">
      <c r="A183" s="953"/>
      <c r="B183" s="954"/>
      <c r="C183" s="954"/>
      <c r="D183" s="954"/>
      <c r="E183" s="954"/>
      <c r="F183" s="954"/>
      <c r="G183" s="954"/>
      <c r="H183" s="954"/>
      <c r="I183" s="954"/>
      <c r="J183" s="954"/>
      <c r="K183" s="954"/>
      <c r="L183" s="954"/>
      <c r="M183" s="954"/>
      <c r="N183" s="955"/>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 ref="A54:B54"/>
    <mergeCell ref="L1:N1"/>
    <mergeCell ref="A2:N2"/>
    <mergeCell ref="A3:N4"/>
    <mergeCell ref="A6:A7"/>
    <mergeCell ref="B6:B7"/>
    <mergeCell ref="C6:E6"/>
    <mergeCell ref="F6:H6"/>
    <mergeCell ref="I6:K6"/>
    <mergeCell ref="L6:L7"/>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N86"/>
  <sheetViews>
    <sheetView showGridLines="0" zoomScale="90" zoomScaleNormal="90" workbookViewId="0">
      <selection activeCell="A20" sqref="A20:I22"/>
    </sheetView>
  </sheetViews>
  <sheetFormatPr defaultColWidth="9.140625" defaultRowHeight="12.75" x14ac:dyDescent="0.2"/>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x14ac:dyDescent="0.2">
      <c r="A1" s="1011" t="s">
        <v>171</v>
      </c>
      <c r="B1" s="1011"/>
      <c r="C1" s="1011"/>
      <c r="D1" s="1011"/>
      <c r="E1" s="567" t="s">
        <v>151</v>
      </c>
      <c r="F1" s="1012">
        <f>'Instructions and Summary'!B4</f>
        <v>0</v>
      </c>
      <c r="G1" s="1012"/>
      <c r="H1" s="1012"/>
      <c r="I1" s="574">
        <f>'Instructions and Summary'!G1</f>
        <v>0</v>
      </c>
      <c r="J1" s="576"/>
    </row>
    <row r="2" spans="1:14" s="9" customFormat="1" ht="18.75" thickBot="1" x14ac:dyDescent="0.25">
      <c r="A2" s="768" t="s">
        <v>93</v>
      </c>
      <c r="B2" s="768"/>
      <c r="C2" s="768"/>
      <c r="D2" s="768"/>
      <c r="E2" s="768"/>
      <c r="F2" s="768"/>
      <c r="G2" s="768"/>
      <c r="H2" s="768"/>
      <c r="I2" s="768"/>
      <c r="J2" s="577"/>
    </row>
    <row r="3" spans="1:14" s="29" customFormat="1" ht="15" customHeight="1" x14ac:dyDescent="0.2">
      <c r="A3" s="974" t="s">
        <v>249</v>
      </c>
      <c r="B3" s="975"/>
      <c r="C3" s="976"/>
      <c r="D3" s="76" t="s">
        <v>173</v>
      </c>
      <c r="E3" s="77" t="s">
        <v>174</v>
      </c>
      <c r="F3" s="78" t="s">
        <v>176</v>
      </c>
      <c r="G3" s="983" t="s">
        <v>149</v>
      </c>
      <c r="H3" s="984"/>
      <c r="I3" s="8"/>
      <c r="J3" s="578"/>
      <c r="K3" s="432"/>
      <c r="L3" s="432"/>
      <c r="M3" s="432"/>
      <c r="N3" s="432"/>
    </row>
    <row r="4" spans="1:14" s="29" customFormat="1" ht="14.25" customHeight="1" x14ac:dyDescent="0.25">
      <c r="A4" s="977"/>
      <c r="B4" s="978"/>
      <c r="C4" s="979"/>
      <c r="D4" s="277">
        <v>0</v>
      </c>
      <c r="E4" s="278">
        <v>0</v>
      </c>
      <c r="F4" s="279">
        <v>0</v>
      </c>
      <c r="G4" s="985"/>
      <c r="H4" s="986"/>
      <c r="I4" s="8"/>
      <c r="J4" s="578"/>
      <c r="K4" s="432"/>
      <c r="L4" s="432"/>
      <c r="M4" s="432"/>
      <c r="N4" s="432"/>
    </row>
    <row r="5" spans="1:14" s="450" customFormat="1" ht="14.25" customHeight="1" x14ac:dyDescent="0.25">
      <c r="A5" s="977"/>
      <c r="B5" s="978"/>
      <c r="C5" s="979"/>
      <c r="D5" s="277">
        <v>0</v>
      </c>
      <c r="E5" s="278">
        <v>0</v>
      </c>
      <c r="F5" s="279">
        <v>0</v>
      </c>
      <c r="G5" s="564"/>
      <c r="H5" s="565"/>
      <c r="I5" s="8"/>
      <c r="J5" s="578"/>
    </row>
    <row r="6" spans="1:14" s="579" customFormat="1" ht="14.25" customHeight="1" x14ac:dyDescent="0.25">
      <c r="A6" s="977"/>
      <c r="B6" s="978"/>
      <c r="C6" s="979"/>
      <c r="D6" s="277">
        <v>0</v>
      </c>
      <c r="E6" s="278">
        <v>0</v>
      </c>
      <c r="F6" s="279">
        <v>0</v>
      </c>
      <c r="G6" s="564"/>
      <c r="H6" s="565"/>
      <c r="I6" s="8"/>
      <c r="J6" s="578"/>
    </row>
    <row r="7" spans="1:14" s="579" customFormat="1" ht="14.25" customHeight="1" x14ac:dyDescent="0.25">
      <c r="A7" s="977"/>
      <c r="B7" s="978"/>
      <c r="C7" s="979"/>
      <c r="D7" s="277">
        <v>0</v>
      </c>
      <c r="E7" s="278">
        <v>0</v>
      </c>
      <c r="F7" s="279">
        <v>0</v>
      </c>
      <c r="G7" s="564"/>
      <c r="H7" s="565"/>
      <c r="I7" s="8"/>
      <c r="J7" s="578"/>
    </row>
    <row r="8" spans="1:14" s="450" customFormat="1" ht="14.25" customHeight="1" x14ac:dyDescent="0.25">
      <c r="A8" s="977"/>
      <c r="B8" s="978"/>
      <c r="C8" s="979"/>
      <c r="D8" s="277">
        <v>0</v>
      </c>
      <c r="E8" s="278">
        <v>0</v>
      </c>
      <c r="F8" s="279">
        <v>0</v>
      </c>
      <c r="G8" s="564"/>
      <c r="H8" s="565"/>
      <c r="I8" s="8"/>
      <c r="J8" s="578"/>
    </row>
    <row r="9" spans="1:14" s="450" customFormat="1" ht="14.25" customHeight="1" x14ac:dyDescent="0.25">
      <c r="A9" s="977"/>
      <c r="B9" s="978"/>
      <c r="C9" s="979"/>
      <c r="D9" s="277">
        <v>0</v>
      </c>
      <c r="E9" s="278">
        <v>0</v>
      </c>
      <c r="F9" s="279">
        <v>0</v>
      </c>
      <c r="G9" s="564"/>
      <c r="H9" s="565"/>
      <c r="I9" s="8"/>
      <c r="J9" s="578"/>
    </row>
    <row r="10" spans="1:14" s="29" customFormat="1" ht="14.25" customHeight="1" thickBot="1" x14ac:dyDescent="0.3">
      <c r="A10" s="980" t="s">
        <v>102</v>
      </c>
      <c r="B10" s="981"/>
      <c r="C10" s="982"/>
      <c r="D10" s="282">
        <v>0</v>
      </c>
      <c r="E10" s="283">
        <v>0</v>
      </c>
      <c r="F10" s="284">
        <v>0</v>
      </c>
      <c r="G10" s="987">
        <f>SUM(D10:F10)</f>
        <v>0</v>
      </c>
      <c r="H10" s="988"/>
      <c r="I10" s="8"/>
      <c r="J10" s="578"/>
      <c r="K10" s="432"/>
      <c r="L10" s="432"/>
      <c r="M10" s="432"/>
      <c r="N10" s="432"/>
    </row>
    <row r="11" spans="1:14" s="575" customFormat="1" ht="14.25" customHeight="1" x14ac:dyDescent="0.2">
      <c r="A11" s="1016" t="str">
        <f>IF(A15=A17,"One box should be checked in the fringe rate agreement section.","")</f>
        <v>One box should be checked in the fringe rate agreement section.</v>
      </c>
      <c r="B11" s="1016"/>
      <c r="C11" s="1016"/>
      <c r="D11" s="1016"/>
      <c r="E11" s="1016"/>
      <c r="F11" s="1016"/>
      <c r="G11" s="1016"/>
      <c r="H11" s="1016"/>
      <c r="I11" s="1016"/>
      <c r="J11" s="578"/>
    </row>
    <row r="12" spans="1:14" s="3" customFormat="1" ht="13.5" thickBot="1" x14ac:dyDescent="0.25">
      <c r="A12" s="1017"/>
      <c r="B12" s="1017"/>
      <c r="C12" s="1017"/>
      <c r="D12" s="1017"/>
      <c r="E12" s="1017"/>
      <c r="F12" s="1017"/>
      <c r="G12" s="1017"/>
      <c r="H12" s="1017"/>
      <c r="I12" s="1017"/>
      <c r="J12" s="576"/>
    </row>
    <row r="13" spans="1:14" s="3" customFormat="1" ht="23.25" customHeight="1" x14ac:dyDescent="0.2">
      <c r="A13" s="1007" t="s">
        <v>194</v>
      </c>
      <c r="B13" s="1008"/>
      <c r="C13" s="1008"/>
      <c r="D13" s="1008"/>
      <c r="E13" s="1008"/>
      <c r="F13" s="1008"/>
      <c r="G13" s="1008"/>
      <c r="H13" s="1008"/>
      <c r="I13" s="1009"/>
      <c r="J13" s="576"/>
    </row>
    <row r="14" spans="1:14" s="3" customFormat="1" ht="45.75" customHeight="1" thickBot="1" x14ac:dyDescent="0.25">
      <c r="A14" s="994" t="s">
        <v>199</v>
      </c>
      <c r="B14" s="995"/>
      <c r="C14" s="995"/>
      <c r="D14" s="995"/>
      <c r="E14" s="995"/>
      <c r="F14" s="995"/>
      <c r="G14" s="995"/>
      <c r="H14" s="995"/>
      <c r="I14" s="996"/>
      <c r="J14" s="576"/>
    </row>
    <row r="15" spans="1:14" s="3" customFormat="1" ht="30.75" customHeight="1" thickBot="1" x14ac:dyDescent="0.3">
      <c r="A15" s="446"/>
      <c r="B15" s="991" t="s">
        <v>197</v>
      </c>
      <c r="C15" s="992"/>
      <c r="D15" s="992"/>
      <c r="E15" s="992"/>
      <c r="F15" s="992"/>
      <c r="G15" s="992"/>
      <c r="H15" s="992"/>
      <c r="I15" s="993"/>
      <c r="J15" s="576"/>
    </row>
    <row r="16" spans="1:14" s="3" customFormat="1" ht="19.5" customHeight="1" thickBot="1" x14ac:dyDescent="0.3">
      <c r="A16" s="236"/>
      <c r="B16" s="972"/>
      <c r="C16" s="972"/>
      <c r="D16" s="972"/>
      <c r="E16" s="972"/>
      <c r="F16" s="972"/>
      <c r="G16" s="972"/>
      <c r="H16" s="972"/>
      <c r="I16" s="973"/>
      <c r="J16" s="576"/>
      <c r="K16" s="1010"/>
      <c r="L16" s="1010"/>
      <c r="M16" s="1010"/>
    </row>
    <row r="17" spans="1:13" s="3" customFormat="1" ht="18.75" thickBot="1" x14ac:dyDescent="0.25">
      <c r="A17" s="451"/>
      <c r="B17" s="989" t="s">
        <v>198</v>
      </c>
      <c r="C17" s="989"/>
      <c r="D17" s="989"/>
      <c r="E17" s="989"/>
      <c r="F17" s="989"/>
      <c r="G17" s="989"/>
      <c r="H17" s="989"/>
      <c r="I17" s="990"/>
      <c r="J17" s="576"/>
      <c r="K17" s="1010"/>
      <c r="L17" s="1010"/>
      <c r="M17" s="1010"/>
    </row>
    <row r="18" spans="1:13" s="3" customFormat="1" ht="73.5" customHeight="1" thickBot="1" x14ac:dyDescent="0.25">
      <c r="A18" s="56"/>
      <c r="B18" s="1013" t="s">
        <v>261</v>
      </c>
      <c r="C18" s="1014"/>
      <c r="D18" s="1014"/>
      <c r="E18" s="1014"/>
      <c r="F18" s="1014"/>
      <c r="G18" s="1014"/>
      <c r="H18" s="1014"/>
      <c r="I18" s="1015"/>
      <c r="J18" s="452" t="s">
        <v>222</v>
      </c>
      <c r="K18" s="1010"/>
      <c r="L18" s="1010"/>
      <c r="M18" s="1010"/>
    </row>
    <row r="19" spans="1:13" s="3" customFormat="1" ht="13.5" thickBot="1" x14ac:dyDescent="0.25">
      <c r="J19" s="576"/>
    </row>
    <row r="20" spans="1:13" s="3" customFormat="1" x14ac:dyDescent="0.2">
      <c r="A20" s="997" t="s">
        <v>227</v>
      </c>
      <c r="B20" s="998"/>
      <c r="C20" s="998"/>
      <c r="D20" s="998"/>
      <c r="E20" s="998"/>
      <c r="F20" s="998"/>
      <c r="G20" s="998"/>
      <c r="H20" s="998"/>
      <c r="I20" s="999"/>
      <c r="J20" s="576"/>
    </row>
    <row r="21" spans="1:13" s="3" customFormat="1" ht="15.75" customHeight="1" x14ac:dyDescent="0.2">
      <c r="A21" s="1000"/>
      <c r="B21" s="1001"/>
      <c r="C21" s="1001"/>
      <c r="D21" s="1001"/>
      <c r="E21" s="1001"/>
      <c r="F21" s="1001"/>
      <c r="G21" s="1001"/>
      <c r="H21" s="1001"/>
      <c r="I21" s="1002"/>
      <c r="J21" s="576"/>
    </row>
    <row r="22" spans="1:13" s="3" customFormat="1" ht="50.25" customHeight="1" thickBot="1" x14ac:dyDescent="0.25">
      <c r="A22" s="1003"/>
      <c r="B22" s="1004"/>
      <c r="C22" s="1004"/>
      <c r="D22" s="1004"/>
      <c r="E22" s="1004"/>
      <c r="F22" s="1004"/>
      <c r="G22" s="1004"/>
      <c r="H22" s="1004"/>
      <c r="I22" s="1005"/>
      <c r="J22" s="576"/>
    </row>
    <row r="23" spans="1:13" s="3" customFormat="1" ht="15.75" customHeight="1" x14ac:dyDescent="0.2">
      <c r="A23" s="182"/>
      <c r="B23" s="182"/>
      <c r="C23" s="182"/>
      <c r="D23" s="182"/>
      <c r="E23" s="182"/>
      <c r="F23" s="182"/>
      <c r="G23" s="182"/>
      <c r="J23" s="576"/>
    </row>
    <row r="24" spans="1:13" s="3" customFormat="1" ht="15.75" customHeight="1" thickBot="1" x14ac:dyDescent="0.25">
      <c r="A24" s="1006" t="s">
        <v>230</v>
      </c>
      <c r="B24" s="1006"/>
      <c r="C24" s="1006"/>
      <c r="D24" s="1006"/>
      <c r="E24" s="1006"/>
      <c r="F24" s="182"/>
      <c r="G24" s="182"/>
      <c r="J24" s="576"/>
    </row>
    <row r="25" spans="1:13" s="3" customFormat="1" ht="242.25" customHeight="1" thickBot="1" x14ac:dyDescent="0.25">
      <c r="A25" s="969"/>
      <c r="B25" s="970"/>
      <c r="C25" s="970"/>
      <c r="D25" s="970"/>
      <c r="E25" s="970"/>
      <c r="F25" s="970"/>
      <c r="G25" s="970"/>
      <c r="H25" s="970"/>
      <c r="I25" s="971"/>
      <c r="J25" s="576"/>
    </row>
    <row r="26" spans="1:13" s="3" customFormat="1" x14ac:dyDescent="0.2">
      <c r="J26" s="576"/>
    </row>
    <row r="27" spans="1:13" s="3" customFormat="1" x14ac:dyDescent="0.2">
      <c r="J27" s="576"/>
    </row>
    <row r="28" spans="1:13" s="3" customFormat="1" x14ac:dyDescent="0.2">
      <c r="J28" s="576"/>
    </row>
    <row r="29" spans="1:13" s="3" customFormat="1" x14ac:dyDescent="0.2">
      <c r="J29" s="576"/>
    </row>
    <row r="30" spans="1:13" s="3" customFormat="1" x14ac:dyDescent="0.2">
      <c r="J30" s="576"/>
    </row>
    <row r="31" spans="1:13" s="3" customFormat="1" x14ac:dyDescent="0.2">
      <c r="J31" s="576"/>
    </row>
    <row r="32" spans="1:13" s="3" customFormat="1" x14ac:dyDescent="0.2">
      <c r="J32" s="576"/>
    </row>
    <row r="33" spans="10:10" s="3" customFormat="1" x14ac:dyDescent="0.2">
      <c r="J33" s="576"/>
    </row>
    <row r="34" spans="10:10" s="3" customFormat="1" x14ac:dyDescent="0.2">
      <c r="J34" s="576"/>
    </row>
    <row r="35" spans="10:10" s="3" customFormat="1" x14ac:dyDescent="0.2">
      <c r="J35" s="576"/>
    </row>
    <row r="36" spans="10:10" s="3" customFormat="1" x14ac:dyDescent="0.2">
      <c r="J36" s="576"/>
    </row>
    <row r="37" spans="10:10" s="3" customFormat="1" x14ac:dyDescent="0.2">
      <c r="J37" s="576"/>
    </row>
    <row r="38" spans="10:10" s="3" customFormat="1" x14ac:dyDescent="0.2">
      <c r="J38" s="576"/>
    </row>
    <row r="39" spans="10:10" s="3" customFormat="1" x14ac:dyDescent="0.2">
      <c r="J39" s="576"/>
    </row>
    <row r="40" spans="10:10" s="3" customFormat="1" x14ac:dyDescent="0.2">
      <c r="J40" s="576"/>
    </row>
    <row r="41" spans="10:10" s="3" customFormat="1" x14ac:dyDescent="0.2">
      <c r="J41" s="576"/>
    </row>
    <row r="42" spans="10:10" s="3" customFormat="1" x14ac:dyDescent="0.2">
      <c r="J42" s="576"/>
    </row>
    <row r="43" spans="10:10" s="3" customFormat="1" x14ac:dyDescent="0.2">
      <c r="J43" s="576"/>
    </row>
    <row r="44" spans="10:10" s="3" customFormat="1" x14ac:dyDescent="0.2">
      <c r="J44" s="576"/>
    </row>
    <row r="45" spans="10:10" s="3" customFormat="1" x14ac:dyDescent="0.2">
      <c r="J45" s="576"/>
    </row>
    <row r="46" spans="10:10" s="3" customFormat="1" x14ac:dyDescent="0.2">
      <c r="J46" s="576"/>
    </row>
    <row r="47" spans="10:10" s="3" customFormat="1" x14ac:dyDescent="0.2">
      <c r="J47" s="576"/>
    </row>
    <row r="48" spans="10:10" s="3" customFormat="1" x14ac:dyDescent="0.2">
      <c r="J48" s="576"/>
    </row>
    <row r="49" spans="10:10" s="3" customFormat="1" x14ac:dyDescent="0.2">
      <c r="J49" s="576"/>
    </row>
    <row r="50" spans="10:10" s="3" customFormat="1" x14ac:dyDescent="0.2">
      <c r="J50" s="576"/>
    </row>
    <row r="51" spans="10:10" s="3" customFormat="1" x14ac:dyDescent="0.2">
      <c r="J51" s="576"/>
    </row>
    <row r="52" spans="10:10" s="3" customFormat="1" x14ac:dyDescent="0.2">
      <c r="J52" s="576"/>
    </row>
    <row r="53" spans="10:10" s="3" customFormat="1" x14ac:dyDescent="0.2">
      <c r="J53" s="576"/>
    </row>
    <row r="54" spans="10:10" s="3" customFormat="1" x14ac:dyDescent="0.2">
      <c r="J54" s="576"/>
    </row>
    <row r="55" spans="10:10" s="3" customFormat="1" x14ac:dyDescent="0.2">
      <c r="J55" s="576"/>
    </row>
    <row r="56" spans="10:10" s="3" customFormat="1" x14ac:dyDescent="0.2">
      <c r="J56" s="576"/>
    </row>
    <row r="57" spans="10:10" s="3" customFormat="1" x14ac:dyDescent="0.2">
      <c r="J57" s="576"/>
    </row>
    <row r="58" spans="10:10" s="3" customFormat="1" x14ac:dyDescent="0.2">
      <c r="J58" s="576"/>
    </row>
    <row r="59" spans="10:10" s="3" customFormat="1" x14ac:dyDescent="0.2">
      <c r="J59" s="576"/>
    </row>
    <row r="60" spans="10:10" s="3" customFormat="1" x14ac:dyDescent="0.2">
      <c r="J60" s="576"/>
    </row>
    <row r="61" spans="10:10" s="3" customFormat="1" x14ac:dyDescent="0.2">
      <c r="J61" s="576"/>
    </row>
    <row r="62" spans="10:10" s="3" customFormat="1" x14ac:dyDescent="0.2">
      <c r="J62" s="576"/>
    </row>
    <row r="63" spans="10:10" s="3" customFormat="1" x14ac:dyDescent="0.2">
      <c r="J63" s="576"/>
    </row>
    <row r="64" spans="10:10" s="3" customFormat="1" x14ac:dyDescent="0.2">
      <c r="J64" s="576"/>
    </row>
    <row r="65" spans="10:10" s="3" customFormat="1" x14ac:dyDescent="0.2">
      <c r="J65" s="576"/>
    </row>
    <row r="66" spans="10:10" s="3" customFormat="1" x14ac:dyDescent="0.2">
      <c r="J66" s="576"/>
    </row>
    <row r="67" spans="10:10" s="3" customFormat="1" x14ac:dyDescent="0.2">
      <c r="J67" s="576"/>
    </row>
    <row r="68" spans="10:10" s="3" customFormat="1" x14ac:dyDescent="0.2">
      <c r="J68" s="576"/>
    </row>
    <row r="69" spans="10:10" s="3" customFormat="1" x14ac:dyDescent="0.2">
      <c r="J69" s="576"/>
    </row>
    <row r="70" spans="10:10" s="3" customFormat="1" x14ac:dyDescent="0.2">
      <c r="J70" s="576"/>
    </row>
    <row r="71" spans="10:10" s="3" customFormat="1" x14ac:dyDescent="0.2">
      <c r="J71" s="576"/>
    </row>
    <row r="72" spans="10:10" s="3" customFormat="1" x14ac:dyDescent="0.2">
      <c r="J72" s="576"/>
    </row>
    <row r="73" spans="10:10" s="3" customFormat="1" x14ac:dyDescent="0.2">
      <c r="J73" s="576"/>
    </row>
    <row r="74" spans="10:10" s="3" customFormat="1" x14ac:dyDescent="0.2">
      <c r="J74" s="576"/>
    </row>
    <row r="75" spans="10:10" s="3" customFormat="1" x14ac:dyDescent="0.2">
      <c r="J75" s="576"/>
    </row>
    <row r="76" spans="10:10" s="3" customFormat="1" x14ac:dyDescent="0.2">
      <c r="J76" s="576"/>
    </row>
    <row r="77" spans="10:10" s="3" customFormat="1" x14ac:dyDescent="0.2">
      <c r="J77" s="576"/>
    </row>
    <row r="78" spans="10:10" s="3" customFormat="1" x14ac:dyDescent="0.2">
      <c r="J78" s="576"/>
    </row>
    <row r="79" spans="10:10" s="3" customFormat="1" x14ac:dyDescent="0.2">
      <c r="J79" s="576"/>
    </row>
    <row r="80" spans="10:10" s="3" customFormat="1" x14ac:dyDescent="0.2">
      <c r="J80" s="576"/>
    </row>
    <row r="81" spans="10:10" s="3" customFormat="1" x14ac:dyDescent="0.2">
      <c r="J81" s="576"/>
    </row>
    <row r="82" spans="10:10" s="3" customFormat="1" x14ac:dyDescent="0.2">
      <c r="J82" s="576"/>
    </row>
    <row r="83" spans="10:10" s="3" customFormat="1" x14ac:dyDescent="0.2">
      <c r="J83" s="576"/>
    </row>
    <row r="84" spans="10:10" s="3" customFormat="1" x14ac:dyDescent="0.2">
      <c r="J84" s="576"/>
    </row>
    <row r="85" spans="10:10" s="3" customFormat="1" x14ac:dyDescent="0.2">
      <c r="J85" s="576"/>
    </row>
    <row r="86" spans="10:10" s="3" customFormat="1" x14ac:dyDescent="0.2">
      <c r="J86" s="576"/>
    </row>
  </sheetData>
  <sheetProtection password="CC72" sheet="1" objects="1" scenarios="1" selectLockedCells="1"/>
  <customSheetViews>
    <customSheetView guid="{640DA41A-A77A-482D-897F-55BCEE7E5329}" scale="95" showGridLines="0" fitToPage="1" printArea="1">
      <selection activeCell="A5" sqref="A5:C5"/>
      <pageMargins left="0.25" right="0.25" top="0.25" bottom="0.5" header="0.5" footer="0.25"/>
      <pageSetup scale="78" orientation="landscape" cellComments="asDisplayed" r:id="rId1"/>
      <headerFooter alignWithMargins="0">
        <oddFooter>&amp;Lb. Fringe Benefits</oddFooter>
      </headerFooter>
    </customSheetView>
    <customSheetView guid="{7A22A0F3-26C2-4F41-A45F-3AA4AB522C13}" showPageBreaks="1" fitToPage="1" topLeftCell="A3">
      <selection activeCell="B11" sqref="B11:I11"/>
      <pageMargins left="0.25" right="0.25" top="0.25" bottom="0.5" header="0.5" footer="0.25"/>
      <pageSetup scale="87" orientation="landscape" cellComments="asDisplayed" r:id="rId2"/>
      <headerFooter alignWithMargins="0">
        <oddFooter>&amp;Lb. Fringe Benefits</oddFooter>
      </headerFooter>
    </customSheetView>
  </customSheetViews>
  <mergeCells count="25">
    <mergeCell ref="A24:E24"/>
    <mergeCell ref="A13:I13"/>
    <mergeCell ref="K16:M18"/>
    <mergeCell ref="A1:D1"/>
    <mergeCell ref="F1:H1"/>
    <mergeCell ref="B18:I18"/>
    <mergeCell ref="A11:I12"/>
    <mergeCell ref="A6:C6"/>
    <mergeCell ref="A7:C7"/>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xr:uid="{00000000-0002-0000-0400-000000000000}">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255"/>
  <sheetViews>
    <sheetView showGridLines="0" zoomScale="90" zoomScaleNormal="90" workbookViewId="0">
      <pane ySplit="5" topLeftCell="A15" activePane="bottomLeft" state="frozen"/>
      <selection activeCell="A9" sqref="A9:I10"/>
      <selection pane="bottomLeft" activeCell="B23" sqref="B23"/>
    </sheetView>
  </sheetViews>
  <sheetFormatPr defaultColWidth="9.140625" defaultRowHeight="12.75" x14ac:dyDescent="0.2"/>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x14ac:dyDescent="0.2">
      <c r="A1" s="159" t="s">
        <v>171</v>
      </c>
      <c r="B1" s="159"/>
      <c r="C1" s="1040" t="s">
        <v>151</v>
      </c>
      <c r="D1" s="1040"/>
      <c r="E1" s="1039">
        <f>'Instructions and Summary'!B4</f>
        <v>0</v>
      </c>
      <c r="F1" s="1039"/>
      <c r="G1" s="1039"/>
      <c r="H1" s="1018">
        <f>'Instructions and Summary'!G1</f>
        <v>0</v>
      </c>
      <c r="I1" s="1019"/>
    </row>
    <row r="2" spans="1:12" s="25" customFormat="1" ht="18.75" thickBot="1" x14ac:dyDescent="0.25">
      <c r="A2" s="1038" t="s">
        <v>94</v>
      </c>
      <c r="B2" s="1038"/>
      <c r="C2" s="1038"/>
      <c r="D2" s="1038"/>
      <c r="E2" s="1038"/>
      <c r="F2" s="1038"/>
      <c r="G2" s="1038"/>
      <c r="H2" s="1038"/>
      <c r="I2" s="24"/>
      <c r="J2" s="24"/>
      <c r="K2" s="24"/>
      <c r="L2" s="24"/>
    </row>
    <row r="3" spans="1:12" s="26" customFormat="1" ht="175.5" customHeight="1" thickBot="1" x14ac:dyDescent="0.25">
      <c r="A3" s="1053" t="s">
        <v>264</v>
      </c>
      <c r="B3" s="1054"/>
      <c r="C3" s="1054"/>
      <c r="D3" s="1054"/>
      <c r="E3" s="1054"/>
      <c r="F3" s="1054"/>
      <c r="G3" s="1054"/>
      <c r="H3" s="1055"/>
    </row>
    <row r="4" spans="1:12" s="26" customFormat="1" ht="13.5" thickBot="1" x14ac:dyDescent="0.25">
      <c r="A4" s="10"/>
      <c r="B4" s="11"/>
      <c r="C4" s="12"/>
      <c r="D4" s="12"/>
      <c r="E4" s="13"/>
      <c r="F4" s="137"/>
      <c r="G4" s="137"/>
      <c r="H4" s="620"/>
    </row>
    <row r="5" spans="1:12" s="23" customFormat="1" ht="41.25" customHeight="1" thickBot="1" x14ac:dyDescent="0.25">
      <c r="A5" s="242" t="s">
        <v>118</v>
      </c>
      <c r="B5" s="243" t="s">
        <v>119</v>
      </c>
      <c r="C5" s="244" t="s">
        <v>254</v>
      </c>
      <c r="D5" s="244" t="s">
        <v>255</v>
      </c>
      <c r="E5" s="52" t="s">
        <v>120</v>
      </c>
      <c r="F5" s="245" t="s">
        <v>121</v>
      </c>
      <c r="G5" s="245" t="s">
        <v>122</v>
      </c>
      <c r="H5" s="245" t="s">
        <v>123</v>
      </c>
    </row>
    <row r="6" spans="1:12" s="23" customFormat="1" ht="16.5" customHeight="1" thickBot="1" x14ac:dyDescent="0.25">
      <c r="A6" s="247" t="s">
        <v>208</v>
      </c>
      <c r="B6" s="248">
        <v>2</v>
      </c>
      <c r="C6" s="249"/>
      <c r="D6" s="249"/>
      <c r="E6" s="250">
        <v>2</v>
      </c>
      <c r="F6" s="361">
        <v>650</v>
      </c>
      <c r="G6" s="361">
        <f t="shared" ref="G6" si="0">F6*B6</f>
        <v>1300</v>
      </c>
      <c r="H6" s="621" t="s">
        <v>158</v>
      </c>
    </row>
    <row r="7" spans="1:12" s="23" customFormat="1" ht="15.75" thickBot="1" x14ac:dyDescent="0.25">
      <c r="A7" s="1047" t="s">
        <v>173</v>
      </c>
      <c r="B7" s="1048"/>
      <c r="C7" s="1048"/>
      <c r="D7" s="1048"/>
      <c r="E7" s="1048"/>
      <c r="F7" s="1048"/>
      <c r="G7" s="1048"/>
      <c r="H7" s="1049"/>
      <c r="I7" s="79"/>
    </row>
    <row r="8" spans="1:12" s="26" customFormat="1" ht="15.75" customHeight="1" x14ac:dyDescent="0.2">
      <c r="A8" s="1023" t="s">
        <v>124</v>
      </c>
      <c r="B8" s="1024"/>
      <c r="C8" s="1024"/>
      <c r="D8" s="1024"/>
      <c r="E8" s="1024"/>
      <c r="F8" s="1025"/>
      <c r="G8" s="246"/>
      <c r="H8" s="622"/>
    </row>
    <row r="9" spans="1:12" s="26" customFormat="1" ht="15.75" customHeight="1" x14ac:dyDescent="0.2">
      <c r="A9" s="643"/>
      <c r="B9" s="59"/>
      <c r="C9" s="237"/>
      <c r="D9" s="237"/>
      <c r="E9" s="238"/>
      <c r="F9" s="143"/>
      <c r="G9" s="303">
        <f t="shared" ref="G9:G26" si="1">F9*B9</f>
        <v>0</v>
      </c>
      <c r="H9" s="623"/>
    </row>
    <row r="10" spans="1:12" s="26" customFormat="1" x14ac:dyDescent="0.2">
      <c r="A10" s="643"/>
      <c r="B10" s="59"/>
      <c r="C10" s="237"/>
      <c r="D10" s="237"/>
      <c r="E10" s="238"/>
      <c r="F10" s="143"/>
      <c r="G10" s="303">
        <f t="shared" si="1"/>
        <v>0</v>
      </c>
      <c r="H10" s="623"/>
    </row>
    <row r="11" spans="1:12" s="26" customFormat="1" x14ac:dyDescent="0.2">
      <c r="A11" s="643"/>
      <c r="B11" s="59"/>
      <c r="C11" s="237"/>
      <c r="D11" s="237"/>
      <c r="E11" s="238"/>
      <c r="F11" s="143"/>
      <c r="G11" s="303">
        <f t="shared" si="1"/>
        <v>0</v>
      </c>
      <c r="H11" s="623"/>
    </row>
    <row r="12" spans="1:12" s="26" customFormat="1" x14ac:dyDescent="0.2">
      <c r="A12" s="643"/>
      <c r="B12" s="59"/>
      <c r="C12" s="237"/>
      <c r="D12" s="237"/>
      <c r="E12" s="238"/>
      <c r="F12" s="143"/>
      <c r="G12" s="303">
        <f t="shared" si="1"/>
        <v>0</v>
      </c>
      <c r="H12" s="623"/>
    </row>
    <row r="13" spans="1:12" s="26" customFormat="1" x14ac:dyDescent="0.2">
      <c r="A13" s="643"/>
      <c r="B13" s="59"/>
      <c r="C13" s="237"/>
      <c r="D13" s="237"/>
      <c r="E13" s="238"/>
      <c r="F13" s="143"/>
      <c r="G13" s="303">
        <f t="shared" si="1"/>
        <v>0</v>
      </c>
      <c r="H13" s="623"/>
    </row>
    <row r="14" spans="1:12" s="26" customFormat="1" x14ac:dyDescent="0.2">
      <c r="A14" s="643"/>
      <c r="B14" s="59"/>
      <c r="C14" s="237"/>
      <c r="D14" s="237"/>
      <c r="E14" s="238"/>
      <c r="F14" s="143"/>
      <c r="G14" s="303">
        <f t="shared" si="1"/>
        <v>0</v>
      </c>
      <c r="H14" s="623"/>
    </row>
    <row r="15" spans="1:12" s="26" customFormat="1" x14ac:dyDescent="0.2">
      <c r="A15" s="643"/>
      <c r="B15" s="59"/>
      <c r="C15" s="237"/>
      <c r="D15" s="237"/>
      <c r="E15" s="238"/>
      <c r="F15" s="143"/>
      <c r="G15" s="303">
        <f t="shared" si="1"/>
        <v>0</v>
      </c>
      <c r="H15" s="623"/>
    </row>
    <row r="16" spans="1:12" s="26" customFormat="1" x14ac:dyDescent="0.2">
      <c r="A16" s="643"/>
      <c r="B16" s="59"/>
      <c r="C16" s="237"/>
      <c r="D16" s="237"/>
      <c r="E16" s="238"/>
      <c r="F16" s="143"/>
      <c r="G16" s="303">
        <f t="shared" si="1"/>
        <v>0</v>
      </c>
      <c r="H16" s="623"/>
    </row>
    <row r="17" spans="1:8" s="26" customFormat="1" x14ac:dyDescent="0.2">
      <c r="A17" s="643"/>
      <c r="B17" s="59"/>
      <c r="C17" s="237"/>
      <c r="D17" s="237"/>
      <c r="E17" s="238"/>
      <c r="F17" s="143"/>
      <c r="G17" s="303">
        <f t="shared" si="1"/>
        <v>0</v>
      </c>
      <c r="H17" s="623"/>
    </row>
    <row r="18" spans="1:8" s="26" customFormat="1" x14ac:dyDescent="0.2">
      <c r="A18" s="643"/>
      <c r="B18" s="59"/>
      <c r="C18" s="237"/>
      <c r="D18" s="237"/>
      <c r="E18" s="238"/>
      <c r="F18" s="143"/>
      <c r="G18" s="303">
        <f t="shared" si="1"/>
        <v>0</v>
      </c>
      <c r="H18" s="623"/>
    </row>
    <row r="19" spans="1:8" s="26" customFormat="1" x14ac:dyDescent="0.2">
      <c r="A19" s="643"/>
      <c r="B19" s="59"/>
      <c r="C19" s="237"/>
      <c r="D19" s="237"/>
      <c r="E19" s="238"/>
      <c r="F19" s="143"/>
      <c r="G19" s="303">
        <f t="shared" si="1"/>
        <v>0</v>
      </c>
      <c r="H19" s="623"/>
    </row>
    <row r="20" spans="1:8" s="26" customFormat="1" x14ac:dyDescent="0.2">
      <c r="A20" s="643"/>
      <c r="B20" s="59"/>
      <c r="C20" s="237"/>
      <c r="D20" s="237"/>
      <c r="E20" s="238"/>
      <c r="F20" s="143"/>
      <c r="G20" s="303">
        <f t="shared" si="1"/>
        <v>0</v>
      </c>
      <c r="H20" s="623"/>
    </row>
    <row r="21" spans="1:8" s="26" customFormat="1" x14ac:dyDescent="0.2">
      <c r="A21" s="643"/>
      <c r="B21" s="59"/>
      <c r="C21" s="237"/>
      <c r="D21" s="237"/>
      <c r="E21" s="238"/>
      <c r="F21" s="143"/>
      <c r="G21" s="303">
        <f t="shared" si="1"/>
        <v>0</v>
      </c>
      <c r="H21" s="623"/>
    </row>
    <row r="22" spans="1:8" s="26" customFormat="1" x14ac:dyDescent="0.2">
      <c r="A22" s="643"/>
      <c r="B22" s="59"/>
      <c r="C22" s="237"/>
      <c r="D22" s="237"/>
      <c r="E22" s="238"/>
      <c r="F22" s="143"/>
      <c r="G22" s="302">
        <f t="shared" si="1"/>
        <v>0</v>
      </c>
      <c r="H22" s="623"/>
    </row>
    <row r="23" spans="1:8" s="26" customFormat="1" x14ac:dyDescent="0.2">
      <c r="A23" s="643"/>
      <c r="B23" s="59"/>
      <c r="C23" s="237"/>
      <c r="D23" s="237"/>
      <c r="E23" s="238"/>
      <c r="F23" s="143"/>
      <c r="G23" s="302">
        <f t="shared" si="1"/>
        <v>0</v>
      </c>
      <c r="H23" s="623"/>
    </row>
    <row r="24" spans="1:8" s="26" customFormat="1" x14ac:dyDescent="0.2">
      <c r="A24" s="643"/>
      <c r="B24" s="59"/>
      <c r="C24" s="237"/>
      <c r="D24" s="237"/>
      <c r="E24" s="60"/>
      <c r="F24" s="143"/>
      <c r="G24" s="302">
        <f t="shared" si="1"/>
        <v>0</v>
      </c>
      <c r="H24" s="623"/>
    </row>
    <row r="25" spans="1:8" s="26" customFormat="1" x14ac:dyDescent="0.2">
      <c r="A25" s="643"/>
      <c r="B25" s="59"/>
      <c r="C25" s="237"/>
      <c r="D25" s="237"/>
      <c r="E25" s="60"/>
      <c r="F25" s="143"/>
      <c r="G25" s="302">
        <f t="shared" si="1"/>
        <v>0</v>
      </c>
      <c r="H25" s="623"/>
    </row>
    <row r="26" spans="1:8" s="26" customFormat="1" x14ac:dyDescent="0.2">
      <c r="A26" s="643"/>
      <c r="B26" s="59"/>
      <c r="C26" s="237"/>
      <c r="D26" s="237"/>
      <c r="E26" s="60"/>
      <c r="F26" s="143"/>
      <c r="G26" s="302">
        <f t="shared" si="1"/>
        <v>0</v>
      </c>
      <c r="H26" s="623"/>
    </row>
    <row r="27" spans="1:8" s="26" customFormat="1" ht="13.5" thickBot="1" x14ac:dyDescent="0.25">
      <c r="A27" s="1056" t="s">
        <v>224</v>
      </c>
      <c r="B27" s="1057"/>
      <c r="C27" s="1057"/>
      <c r="D27" s="1057"/>
      <c r="E27" s="1057"/>
      <c r="F27" s="1058"/>
      <c r="G27" s="362">
        <f>SUM(G9:G26)</f>
        <v>0</v>
      </c>
      <c r="H27" s="624"/>
    </row>
    <row r="28" spans="1:8" s="26" customFormat="1" ht="15.75" customHeight="1" x14ac:dyDescent="0.2">
      <c r="A28" s="1032" t="s">
        <v>125</v>
      </c>
      <c r="B28" s="1033"/>
      <c r="C28" s="1033"/>
      <c r="D28" s="1033"/>
      <c r="E28" s="1033"/>
      <c r="F28" s="1034"/>
      <c r="G28" s="293"/>
      <c r="H28" s="625"/>
    </row>
    <row r="29" spans="1:8" s="27" customFormat="1" ht="15.75" customHeight="1" x14ac:dyDescent="0.2">
      <c r="A29" s="644"/>
      <c r="B29" s="59"/>
      <c r="C29" s="237"/>
      <c r="D29" s="237"/>
      <c r="E29" s="60"/>
      <c r="F29" s="143"/>
      <c r="G29" s="302">
        <f>F29*B29</f>
        <v>0</v>
      </c>
      <c r="H29" s="623"/>
    </row>
    <row r="30" spans="1:8" s="27" customFormat="1" x14ac:dyDescent="0.2">
      <c r="A30" s="644"/>
      <c r="B30" s="59"/>
      <c r="C30" s="237"/>
      <c r="D30" s="237"/>
      <c r="E30" s="60"/>
      <c r="F30" s="143"/>
      <c r="G30" s="302">
        <f t="shared" ref="G30:G42" si="2">F30*B30</f>
        <v>0</v>
      </c>
      <c r="H30" s="623"/>
    </row>
    <row r="31" spans="1:8" s="27" customFormat="1" x14ac:dyDescent="0.2">
      <c r="A31" s="644"/>
      <c r="B31" s="59"/>
      <c r="C31" s="237"/>
      <c r="D31" s="237"/>
      <c r="E31" s="60"/>
      <c r="F31" s="143"/>
      <c r="G31" s="302">
        <f t="shared" si="2"/>
        <v>0</v>
      </c>
      <c r="H31" s="623"/>
    </row>
    <row r="32" spans="1:8" s="27" customFormat="1" x14ac:dyDescent="0.2">
      <c r="A32" s="644"/>
      <c r="B32" s="59"/>
      <c r="C32" s="237"/>
      <c r="D32" s="237"/>
      <c r="E32" s="60"/>
      <c r="F32" s="143"/>
      <c r="G32" s="302">
        <f t="shared" si="2"/>
        <v>0</v>
      </c>
      <c r="H32" s="623"/>
    </row>
    <row r="33" spans="1:8" s="27" customFormat="1" x14ac:dyDescent="0.2">
      <c r="A33" s="644"/>
      <c r="B33" s="59"/>
      <c r="C33" s="237"/>
      <c r="D33" s="237"/>
      <c r="E33" s="60"/>
      <c r="F33" s="143"/>
      <c r="G33" s="302">
        <f t="shared" si="2"/>
        <v>0</v>
      </c>
      <c r="H33" s="623"/>
    </row>
    <row r="34" spans="1:8" s="27" customFormat="1" x14ac:dyDescent="0.2">
      <c r="A34" s="644"/>
      <c r="B34" s="59"/>
      <c r="C34" s="237"/>
      <c r="D34" s="237"/>
      <c r="E34" s="60"/>
      <c r="F34" s="143"/>
      <c r="G34" s="302">
        <f t="shared" si="2"/>
        <v>0</v>
      </c>
      <c r="H34" s="623"/>
    </row>
    <row r="35" spans="1:8" s="27" customFormat="1" x14ac:dyDescent="0.2">
      <c r="A35" s="644"/>
      <c r="B35" s="59"/>
      <c r="C35" s="237"/>
      <c r="D35" s="237"/>
      <c r="E35" s="60"/>
      <c r="F35" s="143"/>
      <c r="G35" s="302">
        <f t="shared" si="2"/>
        <v>0</v>
      </c>
      <c r="H35" s="623"/>
    </row>
    <row r="36" spans="1:8" s="27" customFormat="1" x14ac:dyDescent="0.2">
      <c r="A36" s="644"/>
      <c r="B36" s="59"/>
      <c r="C36" s="237"/>
      <c r="D36" s="237"/>
      <c r="E36" s="60"/>
      <c r="F36" s="143"/>
      <c r="G36" s="302">
        <f t="shared" si="2"/>
        <v>0</v>
      </c>
      <c r="H36" s="623"/>
    </row>
    <row r="37" spans="1:8" s="27" customFormat="1" x14ac:dyDescent="0.2">
      <c r="A37" s="644"/>
      <c r="B37" s="59"/>
      <c r="C37" s="237"/>
      <c r="D37" s="237"/>
      <c r="E37" s="60"/>
      <c r="F37" s="143"/>
      <c r="G37" s="302">
        <f t="shared" si="2"/>
        <v>0</v>
      </c>
      <c r="H37" s="623"/>
    </row>
    <row r="38" spans="1:8" s="27" customFormat="1" x14ac:dyDescent="0.2">
      <c r="A38" s="644"/>
      <c r="B38" s="59"/>
      <c r="C38" s="237"/>
      <c r="D38" s="237"/>
      <c r="E38" s="60"/>
      <c r="F38" s="143"/>
      <c r="G38" s="302">
        <f t="shared" si="2"/>
        <v>0</v>
      </c>
      <c r="H38" s="623"/>
    </row>
    <row r="39" spans="1:8" s="27" customFormat="1" x14ac:dyDescent="0.2">
      <c r="A39" s="644"/>
      <c r="B39" s="59"/>
      <c r="C39" s="237"/>
      <c r="D39" s="237"/>
      <c r="E39" s="60"/>
      <c r="F39" s="143"/>
      <c r="G39" s="302">
        <f t="shared" si="2"/>
        <v>0</v>
      </c>
      <c r="H39" s="623"/>
    </row>
    <row r="40" spans="1:8" s="27" customFormat="1" x14ac:dyDescent="0.2">
      <c r="A40" s="644"/>
      <c r="B40" s="59"/>
      <c r="C40" s="237"/>
      <c r="D40" s="237"/>
      <c r="E40" s="60"/>
      <c r="F40" s="143"/>
      <c r="G40" s="302">
        <f t="shared" si="2"/>
        <v>0</v>
      </c>
      <c r="H40" s="623"/>
    </row>
    <row r="41" spans="1:8" s="27" customFormat="1" x14ac:dyDescent="0.2">
      <c r="A41" s="644"/>
      <c r="B41" s="59"/>
      <c r="C41" s="237"/>
      <c r="D41" s="237"/>
      <c r="E41" s="60"/>
      <c r="F41" s="143"/>
      <c r="G41" s="302">
        <f t="shared" si="2"/>
        <v>0</v>
      </c>
      <c r="H41" s="623"/>
    </row>
    <row r="42" spans="1:8" s="27" customFormat="1" x14ac:dyDescent="0.2">
      <c r="A42" s="644"/>
      <c r="B42" s="59"/>
      <c r="C42" s="237"/>
      <c r="D42" s="237"/>
      <c r="E42" s="60"/>
      <c r="F42" s="143"/>
      <c r="G42" s="302">
        <f t="shared" si="2"/>
        <v>0</v>
      </c>
      <c r="H42" s="623"/>
    </row>
    <row r="43" spans="1:8" s="27" customFormat="1" x14ac:dyDescent="0.2">
      <c r="A43" s="644"/>
      <c r="B43" s="59"/>
      <c r="C43" s="237"/>
      <c r="D43" s="237"/>
      <c r="E43" s="60"/>
      <c r="F43" s="143"/>
      <c r="G43" s="302">
        <f t="shared" ref="G43" si="3">F43*B43</f>
        <v>0</v>
      </c>
      <c r="H43" s="623"/>
    </row>
    <row r="44" spans="1:8" s="26" customFormat="1" x14ac:dyDescent="0.2">
      <c r="A44" s="643"/>
      <c r="B44" s="59"/>
      <c r="C44" s="237"/>
      <c r="D44" s="237"/>
      <c r="E44" s="60"/>
      <c r="F44" s="143"/>
      <c r="G44" s="302">
        <f>F44*B44</f>
        <v>0</v>
      </c>
      <c r="H44" s="623"/>
    </row>
    <row r="45" spans="1:8" s="26" customFormat="1" x14ac:dyDescent="0.2">
      <c r="A45" s="643"/>
      <c r="B45" s="59"/>
      <c r="C45" s="237"/>
      <c r="D45" s="237"/>
      <c r="E45" s="60"/>
      <c r="F45" s="143"/>
      <c r="G45" s="302">
        <f>F45*B45</f>
        <v>0</v>
      </c>
      <c r="H45" s="623"/>
    </row>
    <row r="46" spans="1:8" s="26" customFormat="1" x14ac:dyDescent="0.2">
      <c r="A46" s="643"/>
      <c r="B46" s="59"/>
      <c r="C46" s="237"/>
      <c r="D46" s="237"/>
      <c r="E46" s="60"/>
      <c r="F46" s="143"/>
      <c r="G46" s="302">
        <f>F46*B46</f>
        <v>0</v>
      </c>
      <c r="H46" s="623"/>
    </row>
    <row r="47" spans="1:8" s="26" customFormat="1" ht="13.5" thickBot="1" x14ac:dyDescent="0.25">
      <c r="A47" s="1056" t="s">
        <v>223</v>
      </c>
      <c r="B47" s="1057"/>
      <c r="C47" s="1057"/>
      <c r="D47" s="1057"/>
      <c r="E47" s="1057"/>
      <c r="F47" s="1058"/>
      <c r="G47" s="363">
        <f>SUM(G29:G46)</f>
        <v>0</v>
      </c>
      <c r="H47" s="626"/>
    </row>
    <row r="48" spans="1:8" s="26" customFormat="1" ht="15.75" customHeight="1" thickBot="1" x14ac:dyDescent="0.25">
      <c r="A48" s="1071" t="s">
        <v>177</v>
      </c>
      <c r="B48" s="1072"/>
      <c r="C48" s="1072"/>
      <c r="D48" s="1072"/>
      <c r="E48" s="1072"/>
      <c r="F48" s="1073"/>
      <c r="G48" s="305">
        <f>G27+G47</f>
        <v>0</v>
      </c>
      <c r="H48" s="627"/>
    </row>
    <row r="49" spans="1:8" s="26" customFormat="1" ht="15.75" customHeight="1" thickBot="1" x14ac:dyDescent="0.25">
      <c r="A49" s="290"/>
      <c r="B49" s="291"/>
      <c r="C49" s="291"/>
      <c r="D49" s="291"/>
      <c r="E49" s="291"/>
      <c r="F49" s="291"/>
      <c r="G49" s="292"/>
      <c r="H49" s="628"/>
    </row>
    <row r="50" spans="1:8" s="23" customFormat="1" ht="15.75" thickBot="1" x14ac:dyDescent="0.25">
      <c r="A50" s="1050" t="s">
        <v>174</v>
      </c>
      <c r="B50" s="1051"/>
      <c r="C50" s="1051"/>
      <c r="D50" s="1051"/>
      <c r="E50" s="1051"/>
      <c r="F50" s="1051"/>
      <c r="G50" s="1051"/>
      <c r="H50" s="1052"/>
    </row>
    <row r="51" spans="1:8" s="26" customFormat="1" ht="15.75" customHeight="1" x14ac:dyDescent="0.2">
      <c r="A51" s="1026" t="s">
        <v>124</v>
      </c>
      <c r="B51" s="1027"/>
      <c r="C51" s="1027"/>
      <c r="D51" s="1027"/>
      <c r="E51" s="1027"/>
      <c r="F51" s="1028"/>
      <c r="G51" s="150"/>
      <c r="H51" s="629"/>
    </row>
    <row r="52" spans="1:8" s="27" customFormat="1" ht="15.75" customHeight="1" x14ac:dyDescent="0.2">
      <c r="A52" s="645"/>
      <c r="B52" s="43"/>
      <c r="C52" s="44"/>
      <c r="D52" s="44"/>
      <c r="E52" s="45"/>
      <c r="F52" s="155"/>
      <c r="G52" s="307">
        <f t="shared" ref="G52:G69" si="4">F52*B52</f>
        <v>0</v>
      </c>
      <c r="H52" s="630"/>
    </row>
    <row r="53" spans="1:8" s="27" customFormat="1" ht="15.75" customHeight="1" x14ac:dyDescent="0.2">
      <c r="A53" s="645"/>
      <c r="B53" s="43"/>
      <c r="C53" s="44"/>
      <c r="D53" s="44"/>
      <c r="E53" s="45"/>
      <c r="F53" s="155"/>
      <c r="G53" s="307">
        <f t="shared" si="4"/>
        <v>0</v>
      </c>
      <c r="H53" s="630"/>
    </row>
    <row r="54" spans="1:8" s="27" customFormat="1" x14ac:dyDescent="0.2">
      <c r="A54" s="645"/>
      <c r="B54" s="43"/>
      <c r="C54" s="44"/>
      <c r="D54" s="44"/>
      <c r="E54" s="45"/>
      <c r="F54" s="155"/>
      <c r="G54" s="307">
        <f t="shared" si="4"/>
        <v>0</v>
      </c>
      <c r="H54" s="630"/>
    </row>
    <row r="55" spans="1:8" s="27" customFormat="1" x14ac:dyDescent="0.2">
      <c r="A55" s="645"/>
      <c r="B55" s="43"/>
      <c r="C55" s="44"/>
      <c r="D55" s="44"/>
      <c r="E55" s="45"/>
      <c r="F55" s="155"/>
      <c r="G55" s="307">
        <f t="shared" si="4"/>
        <v>0</v>
      </c>
      <c r="H55" s="630"/>
    </row>
    <row r="56" spans="1:8" s="27" customFormat="1" x14ac:dyDescent="0.2">
      <c r="A56" s="645"/>
      <c r="B56" s="43"/>
      <c r="C56" s="44"/>
      <c r="D56" s="44"/>
      <c r="E56" s="45"/>
      <c r="F56" s="155"/>
      <c r="G56" s="307">
        <f t="shared" si="4"/>
        <v>0</v>
      </c>
      <c r="H56" s="630"/>
    </row>
    <row r="57" spans="1:8" s="27" customFormat="1" x14ac:dyDescent="0.2">
      <c r="A57" s="645"/>
      <c r="B57" s="43"/>
      <c r="C57" s="44"/>
      <c r="D57" s="44"/>
      <c r="E57" s="45"/>
      <c r="F57" s="155"/>
      <c r="G57" s="307">
        <f t="shared" si="4"/>
        <v>0</v>
      </c>
      <c r="H57" s="630"/>
    </row>
    <row r="58" spans="1:8" s="27" customFormat="1" x14ac:dyDescent="0.2">
      <c r="A58" s="645"/>
      <c r="B58" s="43"/>
      <c r="C58" s="44"/>
      <c r="D58" s="44"/>
      <c r="E58" s="45"/>
      <c r="F58" s="155"/>
      <c r="G58" s="307">
        <f t="shared" si="4"/>
        <v>0</v>
      </c>
      <c r="H58" s="630"/>
    </row>
    <row r="59" spans="1:8" s="27" customFormat="1" x14ac:dyDescent="0.2">
      <c r="A59" s="645"/>
      <c r="B59" s="43"/>
      <c r="C59" s="44"/>
      <c r="D59" s="44"/>
      <c r="E59" s="45"/>
      <c r="F59" s="155"/>
      <c r="G59" s="307">
        <f t="shared" si="4"/>
        <v>0</v>
      </c>
      <c r="H59" s="630"/>
    </row>
    <row r="60" spans="1:8" s="27" customFormat="1" x14ac:dyDescent="0.2">
      <c r="A60" s="645"/>
      <c r="B60" s="43"/>
      <c r="C60" s="44"/>
      <c r="D60" s="44"/>
      <c r="E60" s="45"/>
      <c r="F60" s="155"/>
      <c r="G60" s="307">
        <f t="shared" si="4"/>
        <v>0</v>
      </c>
      <c r="H60" s="630"/>
    </row>
    <row r="61" spans="1:8" s="27" customFormat="1" x14ac:dyDescent="0.2">
      <c r="A61" s="645"/>
      <c r="B61" s="43"/>
      <c r="C61" s="44"/>
      <c r="D61" s="44"/>
      <c r="E61" s="45"/>
      <c r="F61" s="155"/>
      <c r="G61" s="307">
        <f t="shared" si="4"/>
        <v>0</v>
      </c>
      <c r="H61" s="630"/>
    </row>
    <row r="62" spans="1:8" s="27" customFormat="1" x14ac:dyDescent="0.2">
      <c r="A62" s="645"/>
      <c r="B62" s="43"/>
      <c r="C62" s="44"/>
      <c r="D62" s="44"/>
      <c r="E62" s="45"/>
      <c r="F62" s="155"/>
      <c r="G62" s="307">
        <f t="shared" si="4"/>
        <v>0</v>
      </c>
      <c r="H62" s="630"/>
    </row>
    <row r="63" spans="1:8" s="27" customFormat="1" x14ac:dyDescent="0.2">
      <c r="A63" s="645"/>
      <c r="B63" s="43"/>
      <c r="C63" s="44"/>
      <c r="D63" s="44"/>
      <c r="E63" s="45"/>
      <c r="F63" s="155"/>
      <c r="G63" s="307">
        <f t="shared" si="4"/>
        <v>0</v>
      </c>
      <c r="H63" s="630"/>
    </row>
    <row r="64" spans="1:8" s="27" customFormat="1" x14ac:dyDescent="0.2">
      <c r="A64" s="645"/>
      <c r="B64" s="43"/>
      <c r="C64" s="44"/>
      <c r="D64" s="44"/>
      <c r="E64" s="45"/>
      <c r="F64" s="155"/>
      <c r="G64" s="307">
        <f t="shared" si="4"/>
        <v>0</v>
      </c>
      <c r="H64" s="630"/>
    </row>
    <row r="65" spans="1:8" s="27" customFormat="1" x14ac:dyDescent="0.2">
      <c r="A65" s="645"/>
      <c r="B65" s="43"/>
      <c r="C65" s="44"/>
      <c r="D65" s="44"/>
      <c r="E65" s="45"/>
      <c r="F65" s="155"/>
      <c r="G65" s="307">
        <f t="shared" si="4"/>
        <v>0</v>
      </c>
      <c r="H65" s="630"/>
    </row>
    <row r="66" spans="1:8" s="27" customFormat="1" x14ac:dyDescent="0.2">
      <c r="A66" s="645"/>
      <c r="B66" s="43"/>
      <c r="C66" s="44"/>
      <c r="D66" s="44"/>
      <c r="E66" s="45"/>
      <c r="F66" s="155"/>
      <c r="G66" s="307">
        <f t="shared" si="4"/>
        <v>0</v>
      </c>
      <c r="H66" s="630"/>
    </row>
    <row r="67" spans="1:8" s="27" customFormat="1" x14ac:dyDescent="0.2">
      <c r="A67" s="645"/>
      <c r="B67" s="43"/>
      <c r="C67" s="44"/>
      <c r="D67" s="44"/>
      <c r="E67" s="45"/>
      <c r="F67" s="155"/>
      <c r="G67" s="307">
        <f t="shared" si="4"/>
        <v>0</v>
      </c>
      <c r="H67" s="630"/>
    </row>
    <row r="68" spans="1:8" s="26" customFormat="1" x14ac:dyDescent="0.2">
      <c r="A68" s="646"/>
      <c r="B68" s="33"/>
      <c r="C68" s="34"/>
      <c r="D68" s="34"/>
      <c r="E68" s="35"/>
      <c r="F68" s="145"/>
      <c r="G68" s="307">
        <f t="shared" si="4"/>
        <v>0</v>
      </c>
      <c r="H68" s="631"/>
    </row>
    <row r="69" spans="1:8" s="26" customFormat="1" x14ac:dyDescent="0.2">
      <c r="A69" s="646"/>
      <c r="B69" s="33"/>
      <c r="C69" s="34"/>
      <c r="D69" s="34"/>
      <c r="E69" s="35"/>
      <c r="F69" s="145"/>
      <c r="G69" s="307">
        <f t="shared" si="4"/>
        <v>0</v>
      </c>
      <c r="H69" s="631"/>
    </row>
    <row r="70" spans="1:8" s="26" customFormat="1" ht="13.5" thickBot="1" x14ac:dyDescent="0.25">
      <c r="A70" s="1059" t="s">
        <v>224</v>
      </c>
      <c r="B70" s="1060"/>
      <c r="C70" s="1060"/>
      <c r="D70" s="1060"/>
      <c r="E70" s="1060"/>
      <c r="F70" s="1061"/>
      <c r="G70" s="364">
        <f>SUM(G52:G69)</f>
        <v>0</v>
      </c>
      <c r="H70" s="632"/>
    </row>
    <row r="71" spans="1:8" s="26" customFormat="1" ht="15.75" customHeight="1" x14ac:dyDescent="0.2">
      <c r="A71" s="1026" t="s">
        <v>125</v>
      </c>
      <c r="B71" s="1027"/>
      <c r="C71" s="1027"/>
      <c r="D71" s="1027"/>
      <c r="E71" s="1027"/>
      <c r="F71" s="1028"/>
      <c r="G71" s="294"/>
      <c r="H71" s="630"/>
    </row>
    <row r="72" spans="1:8" s="26" customFormat="1" ht="15.75" customHeight="1" x14ac:dyDescent="0.2">
      <c r="A72" s="646"/>
      <c r="B72" s="33"/>
      <c r="C72" s="239"/>
      <c r="D72" s="239"/>
      <c r="E72" s="35"/>
      <c r="F72" s="146"/>
      <c r="G72" s="307">
        <f>F72*B72</f>
        <v>0</v>
      </c>
      <c r="H72" s="631"/>
    </row>
    <row r="73" spans="1:8" s="26" customFormat="1" ht="15.75" customHeight="1" x14ac:dyDescent="0.2">
      <c r="A73" s="646"/>
      <c r="B73" s="33"/>
      <c r="C73" s="239"/>
      <c r="D73" s="239"/>
      <c r="E73" s="35"/>
      <c r="F73" s="146"/>
      <c r="G73" s="307">
        <f t="shared" ref="G73:G85" si="5">F73*B73</f>
        <v>0</v>
      </c>
      <c r="H73" s="631"/>
    </row>
    <row r="74" spans="1:8" s="26" customFormat="1" x14ac:dyDescent="0.2">
      <c r="A74" s="646"/>
      <c r="B74" s="33"/>
      <c r="C74" s="239"/>
      <c r="D74" s="239"/>
      <c r="E74" s="35"/>
      <c r="F74" s="146"/>
      <c r="G74" s="307">
        <f t="shared" si="5"/>
        <v>0</v>
      </c>
      <c r="H74" s="631"/>
    </row>
    <row r="75" spans="1:8" s="26" customFormat="1" x14ac:dyDescent="0.2">
      <c r="A75" s="646"/>
      <c r="B75" s="33"/>
      <c r="C75" s="239"/>
      <c r="D75" s="239"/>
      <c r="E75" s="35"/>
      <c r="F75" s="146"/>
      <c r="G75" s="307">
        <f t="shared" si="5"/>
        <v>0</v>
      </c>
      <c r="H75" s="631"/>
    </row>
    <row r="76" spans="1:8" s="26" customFormat="1" x14ac:dyDescent="0.2">
      <c r="A76" s="646"/>
      <c r="B76" s="33"/>
      <c r="C76" s="239"/>
      <c r="D76" s="239"/>
      <c r="E76" s="35"/>
      <c r="F76" s="146"/>
      <c r="G76" s="307">
        <f t="shared" si="5"/>
        <v>0</v>
      </c>
      <c r="H76" s="631"/>
    </row>
    <row r="77" spans="1:8" s="26" customFormat="1" x14ac:dyDescent="0.2">
      <c r="A77" s="646"/>
      <c r="B77" s="33"/>
      <c r="C77" s="239"/>
      <c r="D77" s="239"/>
      <c r="E77" s="35"/>
      <c r="F77" s="146"/>
      <c r="G77" s="307">
        <f t="shared" si="5"/>
        <v>0</v>
      </c>
      <c r="H77" s="631"/>
    </row>
    <row r="78" spans="1:8" s="26" customFormat="1" x14ac:dyDescent="0.2">
      <c r="A78" s="646"/>
      <c r="B78" s="33"/>
      <c r="C78" s="239"/>
      <c r="D78" s="239"/>
      <c r="E78" s="35"/>
      <c r="F78" s="146"/>
      <c r="G78" s="307">
        <f t="shared" si="5"/>
        <v>0</v>
      </c>
      <c r="H78" s="631"/>
    </row>
    <row r="79" spans="1:8" s="26" customFormat="1" x14ac:dyDescent="0.2">
      <c r="A79" s="646"/>
      <c r="B79" s="33"/>
      <c r="C79" s="239"/>
      <c r="D79" s="239"/>
      <c r="E79" s="35"/>
      <c r="F79" s="146"/>
      <c r="G79" s="307">
        <f t="shared" si="5"/>
        <v>0</v>
      </c>
      <c r="H79" s="631"/>
    </row>
    <row r="80" spans="1:8" s="26" customFormat="1" x14ac:dyDescent="0.2">
      <c r="A80" s="646"/>
      <c r="B80" s="33"/>
      <c r="C80" s="239"/>
      <c r="D80" s="239"/>
      <c r="E80" s="35"/>
      <c r="F80" s="146"/>
      <c r="G80" s="307">
        <f t="shared" si="5"/>
        <v>0</v>
      </c>
      <c r="H80" s="631"/>
    </row>
    <row r="81" spans="1:8" s="26" customFormat="1" x14ac:dyDescent="0.2">
      <c r="A81" s="646"/>
      <c r="B81" s="33"/>
      <c r="C81" s="239"/>
      <c r="D81" s="239"/>
      <c r="E81" s="35"/>
      <c r="F81" s="146"/>
      <c r="G81" s="307">
        <f t="shared" si="5"/>
        <v>0</v>
      </c>
      <c r="H81" s="631"/>
    </row>
    <row r="82" spans="1:8" s="26" customFormat="1" x14ac:dyDescent="0.2">
      <c r="A82" s="646"/>
      <c r="B82" s="33"/>
      <c r="C82" s="239"/>
      <c r="D82" s="239"/>
      <c r="E82" s="35"/>
      <c r="F82" s="146"/>
      <c r="G82" s="307">
        <f t="shared" si="5"/>
        <v>0</v>
      </c>
      <c r="H82" s="631"/>
    </row>
    <row r="83" spans="1:8" s="26" customFormat="1" x14ac:dyDescent="0.2">
      <c r="A83" s="646"/>
      <c r="B83" s="33"/>
      <c r="C83" s="239"/>
      <c r="D83" s="239"/>
      <c r="E83" s="35"/>
      <c r="F83" s="146"/>
      <c r="G83" s="307">
        <f t="shared" si="5"/>
        <v>0</v>
      </c>
      <c r="H83" s="631"/>
    </row>
    <row r="84" spans="1:8" s="26" customFormat="1" x14ac:dyDescent="0.2">
      <c r="A84" s="646"/>
      <c r="B84" s="33"/>
      <c r="C84" s="239"/>
      <c r="D84" s="239"/>
      <c r="E84" s="35"/>
      <c r="F84" s="146"/>
      <c r="G84" s="307">
        <f t="shared" si="5"/>
        <v>0</v>
      </c>
      <c r="H84" s="631"/>
    </row>
    <row r="85" spans="1:8" s="26" customFormat="1" x14ac:dyDescent="0.2">
      <c r="A85" s="646"/>
      <c r="B85" s="33"/>
      <c r="C85" s="239"/>
      <c r="D85" s="239"/>
      <c r="E85" s="35"/>
      <c r="F85" s="146"/>
      <c r="G85" s="307">
        <f t="shared" si="5"/>
        <v>0</v>
      </c>
      <c r="H85" s="631"/>
    </row>
    <row r="86" spans="1:8" s="26" customFormat="1" x14ac:dyDescent="0.2">
      <c r="A86" s="646"/>
      <c r="B86" s="33"/>
      <c r="C86" s="239"/>
      <c r="D86" s="239"/>
      <c r="E86" s="35"/>
      <c r="F86" s="146"/>
      <c r="G86" s="307">
        <f t="shared" ref="G86:G87" si="6">F86*B86</f>
        <v>0</v>
      </c>
      <c r="H86" s="631"/>
    </row>
    <row r="87" spans="1:8" s="26" customFormat="1" x14ac:dyDescent="0.2">
      <c r="A87" s="646"/>
      <c r="B87" s="33"/>
      <c r="C87" s="239"/>
      <c r="D87" s="239"/>
      <c r="E87" s="35"/>
      <c r="F87" s="146"/>
      <c r="G87" s="307">
        <f t="shared" si="6"/>
        <v>0</v>
      </c>
      <c r="H87" s="631"/>
    </row>
    <row r="88" spans="1:8" s="26" customFormat="1" x14ac:dyDescent="0.2">
      <c r="A88" s="646"/>
      <c r="B88" s="33"/>
      <c r="C88" s="239"/>
      <c r="D88" s="239"/>
      <c r="E88" s="35"/>
      <c r="F88" s="146"/>
      <c r="G88" s="307">
        <f>F88*B88</f>
        <v>0</v>
      </c>
      <c r="H88" s="631"/>
    </row>
    <row r="89" spans="1:8" s="26" customFormat="1" x14ac:dyDescent="0.2">
      <c r="A89" s="646"/>
      <c r="B89" s="33"/>
      <c r="C89" s="239"/>
      <c r="D89" s="239"/>
      <c r="E89" s="35"/>
      <c r="F89" s="146"/>
      <c r="G89" s="307">
        <f>F89*B89</f>
        <v>0</v>
      </c>
      <c r="H89" s="631"/>
    </row>
    <row r="90" spans="1:8" s="26" customFormat="1" ht="13.5" thickBot="1" x14ac:dyDescent="0.25">
      <c r="A90" s="1059" t="s">
        <v>223</v>
      </c>
      <c r="B90" s="1060"/>
      <c r="C90" s="1060"/>
      <c r="D90" s="1060"/>
      <c r="E90" s="1060"/>
      <c r="F90" s="1061"/>
      <c r="G90" s="365">
        <f>SUM(G72:G89)</f>
        <v>0</v>
      </c>
      <c r="H90" s="633"/>
    </row>
    <row r="91" spans="1:8" s="26" customFormat="1" ht="15.75" customHeight="1" thickBot="1" x14ac:dyDescent="0.25">
      <c r="A91" s="1068" t="s">
        <v>178</v>
      </c>
      <c r="B91" s="1069"/>
      <c r="C91" s="1069"/>
      <c r="D91" s="1069"/>
      <c r="E91" s="1069"/>
      <c r="F91" s="1070"/>
      <c r="G91" s="309">
        <f>G70+G90</f>
        <v>0</v>
      </c>
      <c r="H91" s="634"/>
    </row>
    <row r="92" spans="1:8" s="26" customFormat="1" ht="15.75" customHeight="1" thickBot="1" x14ac:dyDescent="0.25">
      <c r="A92" s="290"/>
      <c r="B92" s="291"/>
      <c r="C92" s="291"/>
      <c r="D92" s="291"/>
      <c r="E92" s="291"/>
      <c r="F92" s="291"/>
      <c r="G92" s="292"/>
      <c r="H92" s="628"/>
    </row>
    <row r="93" spans="1:8" s="23" customFormat="1" ht="15.75" thickBot="1" x14ac:dyDescent="0.25">
      <c r="A93" s="1044" t="s">
        <v>175</v>
      </c>
      <c r="B93" s="1045"/>
      <c r="C93" s="1045"/>
      <c r="D93" s="1045"/>
      <c r="E93" s="1045"/>
      <c r="F93" s="1045"/>
      <c r="G93" s="1045"/>
      <c r="H93" s="1046"/>
    </row>
    <row r="94" spans="1:8" s="26" customFormat="1" ht="15.75" customHeight="1" x14ac:dyDescent="0.2">
      <c r="A94" s="1029" t="s">
        <v>124</v>
      </c>
      <c r="B94" s="1030"/>
      <c r="C94" s="1030"/>
      <c r="D94" s="1030"/>
      <c r="E94" s="1030"/>
      <c r="F94" s="1031"/>
      <c r="G94" s="151"/>
      <c r="H94" s="635"/>
    </row>
    <row r="95" spans="1:8" s="27" customFormat="1" ht="15.75" customHeight="1" x14ac:dyDescent="0.2">
      <c r="A95" s="647"/>
      <c r="B95" s="46"/>
      <c r="C95" s="240"/>
      <c r="D95" s="240"/>
      <c r="E95" s="47"/>
      <c r="F95" s="144"/>
      <c r="G95" s="311">
        <f t="shared" ref="G95:G112" si="7">F95*B95</f>
        <v>0</v>
      </c>
      <c r="H95" s="636"/>
    </row>
    <row r="96" spans="1:8" s="27" customFormat="1" x14ac:dyDescent="0.2">
      <c r="A96" s="647"/>
      <c r="B96" s="46"/>
      <c r="C96" s="240"/>
      <c r="D96" s="240"/>
      <c r="E96" s="47"/>
      <c r="F96" s="144"/>
      <c r="G96" s="311">
        <f t="shared" si="7"/>
        <v>0</v>
      </c>
      <c r="H96" s="636"/>
    </row>
    <row r="97" spans="1:8" s="27" customFormat="1" x14ac:dyDescent="0.2">
      <c r="A97" s="647"/>
      <c r="B97" s="46"/>
      <c r="C97" s="240"/>
      <c r="D97" s="240"/>
      <c r="E97" s="47"/>
      <c r="F97" s="144"/>
      <c r="G97" s="311">
        <f t="shared" si="7"/>
        <v>0</v>
      </c>
      <c r="H97" s="636"/>
    </row>
    <row r="98" spans="1:8" s="27" customFormat="1" x14ac:dyDescent="0.2">
      <c r="A98" s="647"/>
      <c r="B98" s="46"/>
      <c r="C98" s="240"/>
      <c r="D98" s="240"/>
      <c r="E98" s="47"/>
      <c r="F98" s="144"/>
      <c r="G98" s="311">
        <f t="shared" si="7"/>
        <v>0</v>
      </c>
      <c r="H98" s="636"/>
    </row>
    <row r="99" spans="1:8" s="27" customFormat="1" x14ac:dyDescent="0.2">
      <c r="A99" s="647"/>
      <c r="B99" s="46"/>
      <c r="C99" s="240"/>
      <c r="D99" s="240"/>
      <c r="E99" s="47"/>
      <c r="F99" s="144"/>
      <c r="G99" s="311">
        <f t="shared" si="7"/>
        <v>0</v>
      </c>
      <c r="H99" s="636"/>
    </row>
    <row r="100" spans="1:8" s="27" customFormat="1" x14ac:dyDescent="0.2">
      <c r="A100" s="647"/>
      <c r="B100" s="46"/>
      <c r="C100" s="240"/>
      <c r="D100" s="240"/>
      <c r="E100" s="47"/>
      <c r="F100" s="144"/>
      <c r="G100" s="311">
        <f t="shared" si="7"/>
        <v>0</v>
      </c>
      <c r="H100" s="636"/>
    </row>
    <row r="101" spans="1:8" s="27" customFormat="1" x14ac:dyDescent="0.2">
      <c r="A101" s="647"/>
      <c r="B101" s="46"/>
      <c r="C101" s="240"/>
      <c r="D101" s="240"/>
      <c r="E101" s="47"/>
      <c r="F101" s="144"/>
      <c r="G101" s="311">
        <f t="shared" si="7"/>
        <v>0</v>
      </c>
      <c r="H101" s="636"/>
    </row>
    <row r="102" spans="1:8" s="27" customFormat="1" x14ac:dyDescent="0.2">
      <c r="A102" s="647"/>
      <c r="B102" s="46"/>
      <c r="C102" s="240"/>
      <c r="D102" s="240"/>
      <c r="E102" s="47"/>
      <c r="F102" s="144"/>
      <c r="G102" s="311">
        <f t="shared" si="7"/>
        <v>0</v>
      </c>
      <c r="H102" s="636"/>
    </row>
    <row r="103" spans="1:8" s="27" customFormat="1" x14ac:dyDescent="0.2">
      <c r="A103" s="647"/>
      <c r="B103" s="46"/>
      <c r="C103" s="240"/>
      <c r="D103" s="240"/>
      <c r="E103" s="47"/>
      <c r="F103" s="144"/>
      <c r="G103" s="311">
        <f t="shared" si="7"/>
        <v>0</v>
      </c>
      <c r="H103" s="636"/>
    </row>
    <row r="104" spans="1:8" s="27" customFormat="1" x14ac:dyDescent="0.2">
      <c r="A104" s="647"/>
      <c r="B104" s="46"/>
      <c r="C104" s="240"/>
      <c r="D104" s="240"/>
      <c r="E104" s="47"/>
      <c r="F104" s="144"/>
      <c r="G104" s="311">
        <f t="shared" si="7"/>
        <v>0</v>
      </c>
      <c r="H104" s="636"/>
    </row>
    <row r="105" spans="1:8" s="27" customFormat="1" x14ac:dyDescent="0.2">
      <c r="A105" s="647"/>
      <c r="B105" s="46"/>
      <c r="C105" s="240"/>
      <c r="D105" s="240"/>
      <c r="E105" s="47"/>
      <c r="F105" s="144"/>
      <c r="G105" s="311">
        <f t="shared" si="7"/>
        <v>0</v>
      </c>
      <c r="H105" s="636"/>
    </row>
    <row r="106" spans="1:8" s="27" customFormat="1" x14ac:dyDescent="0.2">
      <c r="A106" s="647"/>
      <c r="B106" s="46"/>
      <c r="C106" s="240"/>
      <c r="D106" s="240"/>
      <c r="E106" s="47"/>
      <c r="F106" s="144"/>
      <c r="G106" s="311">
        <f t="shared" si="7"/>
        <v>0</v>
      </c>
      <c r="H106" s="636"/>
    </row>
    <row r="107" spans="1:8" s="27" customFormat="1" x14ac:dyDescent="0.2">
      <c r="A107" s="647"/>
      <c r="B107" s="46"/>
      <c r="C107" s="240"/>
      <c r="D107" s="240"/>
      <c r="E107" s="47"/>
      <c r="F107" s="144"/>
      <c r="G107" s="311">
        <f t="shared" si="7"/>
        <v>0</v>
      </c>
      <c r="H107" s="636"/>
    </row>
    <row r="108" spans="1:8" s="27" customFormat="1" x14ac:dyDescent="0.2">
      <c r="A108" s="647"/>
      <c r="B108" s="46"/>
      <c r="C108" s="240"/>
      <c r="D108" s="240"/>
      <c r="E108" s="47"/>
      <c r="F108" s="144"/>
      <c r="G108" s="311">
        <f t="shared" si="7"/>
        <v>0</v>
      </c>
      <c r="H108" s="636"/>
    </row>
    <row r="109" spans="1:8" s="27" customFormat="1" x14ac:dyDescent="0.2">
      <c r="A109" s="647"/>
      <c r="B109" s="46"/>
      <c r="C109" s="240"/>
      <c r="D109" s="240"/>
      <c r="E109" s="47"/>
      <c r="F109" s="144"/>
      <c r="G109" s="311">
        <f t="shared" si="7"/>
        <v>0</v>
      </c>
      <c r="H109" s="636"/>
    </row>
    <row r="110" spans="1:8" s="26" customFormat="1" x14ac:dyDescent="0.2">
      <c r="A110" s="648"/>
      <c r="B110" s="38"/>
      <c r="C110" s="241"/>
      <c r="D110" s="241"/>
      <c r="E110" s="39"/>
      <c r="F110" s="148"/>
      <c r="G110" s="311">
        <f t="shared" si="7"/>
        <v>0</v>
      </c>
      <c r="H110" s="637"/>
    </row>
    <row r="111" spans="1:8" s="26" customFormat="1" x14ac:dyDescent="0.2">
      <c r="A111" s="648"/>
      <c r="B111" s="38"/>
      <c r="C111" s="241"/>
      <c r="D111" s="241"/>
      <c r="E111" s="39"/>
      <c r="F111" s="148"/>
      <c r="G111" s="311">
        <f t="shared" si="7"/>
        <v>0</v>
      </c>
      <c r="H111" s="637"/>
    </row>
    <row r="112" spans="1:8" s="26" customFormat="1" x14ac:dyDescent="0.2">
      <c r="A112" s="648"/>
      <c r="B112" s="38"/>
      <c r="C112" s="241"/>
      <c r="D112" s="241"/>
      <c r="E112" s="39"/>
      <c r="F112" s="148"/>
      <c r="G112" s="311">
        <f t="shared" si="7"/>
        <v>0</v>
      </c>
      <c r="H112" s="637"/>
    </row>
    <row r="113" spans="1:8" s="26" customFormat="1" ht="13.5" thickBot="1" x14ac:dyDescent="0.25">
      <c r="A113" s="1062" t="s">
        <v>224</v>
      </c>
      <c r="B113" s="1063"/>
      <c r="C113" s="1063"/>
      <c r="D113" s="1063"/>
      <c r="E113" s="1063"/>
      <c r="F113" s="1064"/>
      <c r="G113" s="366">
        <f>SUM(G95:G112)</f>
        <v>0</v>
      </c>
      <c r="H113" s="638"/>
    </row>
    <row r="114" spans="1:8" s="26" customFormat="1" ht="15.75" customHeight="1" x14ac:dyDescent="0.2">
      <c r="A114" s="1029" t="s">
        <v>125</v>
      </c>
      <c r="B114" s="1030"/>
      <c r="C114" s="1030"/>
      <c r="D114" s="1030"/>
      <c r="E114" s="1030"/>
      <c r="F114" s="1031"/>
      <c r="G114" s="295"/>
      <c r="H114" s="636"/>
    </row>
    <row r="115" spans="1:8" s="26" customFormat="1" ht="15.75" customHeight="1" x14ac:dyDescent="0.2">
      <c r="A115" s="648"/>
      <c r="B115" s="38"/>
      <c r="C115" s="241"/>
      <c r="D115" s="241"/>
      <c r="E115" s="39"/>
      <c r="F115" s="148"/>
      <c r="G115" s="311">
        <f>F115*B115</f>
        <v>0</v>
      </c>
      <c r="H115" s="637"/>
    </row>
    <row r="116" spans="1:8" s="26" customFormat="1" ht="15.75" customHeight="1" x14ac:dyDescent="0.2">
      <c r="A116" s="648"/>
      <c r="B116" s="38"/>
      <c r="C116" s="241"/>
      <c r="D116" s="241"/>
      <c r="E116" s="39"/>
      <c r="F116" s="148"/>
      <c r="G116" s="311">
        <f t="shared" ref="G116:G128" si="8">F116*B116</f>
        <v>0</v>
      </c>
      <c r="H116" s="637"/>
    </row>
    <row r="117" spans="1:8" s="26" customFormat="1" x14ac:dyDescent="0.2">
      <c r="A117" s="648"/>
      <c r="B117" s="38"/>
      <c r="C117" s="241"/>
      <c r="D117" s="241"/>
      <c r="E117" s="39"/>
      <c r="F117" s="148"/>
      <c r="G117" s="311">
        <f t="shared" si="8"/>
        <v>0</v>
      </c>
      <c r="H117" s="637"/>
    </row>
    <row r="118" spans="1:8" s="26" customFormat="1" x14ac:dyDescent="0.2">
      <c r="A118" s="648"/>
      <c r="B118" s="38"/>
      <c r="C118" s="241"/>
      <c r="D118" s="241"/>
      <c r="E118" s="39"/>
      <c r="F118" s="148"/>
      <c r="G118" s="311">
        <f t="shared" si="8"/>
        <v>0</v>
      </c>
      <c r="H118" s="637"/>
    </row>
    <row r="119" spans="1:8" s="26" customFormat="1" x14ac:dyDescent="0.2">
      <c r="A119" s="648"/>
      <c r="B119" s="38"/>
      <c r="C119" s="241"/>
      <c r="D119" s="241"/>
      <c r="E119" s="39"/>
      <c r="F119" s="148"/>
      <c r="G119" s="311">
        <f t="shared" si="8"/>
        <v>0</v>
      </c>
      <c r="H119" s="637"/>
    </row>
    <row r="120" spans="1:8" s="26" customFormat="1" x14ac:dyDescent="0.2">
      <c r="A120" s="648"/>
      <c r="B120" s="38"/>
      <c r="C120" s="241"/>
      <c r="D120" s="241"/>
      <c r="E120" s="39"/>
      <c r="F120" s="148"/>
      <c r="G120" s="311">
        <f t="shared" si="8"/>
        <v>0</v>
      </c>
      <c r="H120" s="637"/>
    </row>
    <row r="121" spans="1:8" s="26" customFormat="1" x14ac:dyDescent="0.2">
      <c r="A121" s="648"/>
      <c r="B121" s="38"/>
      <c r="C121" s="241"/>
      <c r="D121" s="241"/>
      <c r="E121" s="39"/>
      <c r="F121" s="148"/>
      <c r="G121" s="311">
        <f t="shared" si="8"/>
        <v>0</v>
      </c>
      <c r="H121" s="637"/>
    </row>
    <row r="122" spans="1:8" s="26" customFormat="1" x14ac:dyDescent="0.2">
      <c r="A122" s="648"/>
      <c r="B122" s="38"/>
      <c r="C122" s="241"/>
      <c r="D122" s="241"/>
      <c r="E122" s="39"/>
      <c r="F122" s="148"/>
      <c r="G122" s="311">
        <f t="shared" si="8"/>
        <v>0</v>
      </c>
      <c r="H122" s="637"/>
    </row>
    <row r="123" spans="1:8" s="26" customFormat="1" x14ac:dyDescent="0.2">
      <c r="A123" s="648"/>
      <c r="B123" s="38"/>
      <c r="C123" s="241"/>
      <c r="D123" s="241"/>
      <c r="E123" s="39"/>
      <c r="F123" s="148"/>
      <c r="G123" s="311">
        <f t="shared" si="8"/>
        <v>0</v>
      </c>
      <c r="H123" s="637"/>
    </row>
    <row r="124" spans="1:8" s="26" customFormat="1" x14ac:dyDescent="0.2">
      <c r="A124" s="648"/>
      <c r="B124" s="38"/>
      <c r="C124" s="241"/>
      <c r="D124" s="241"/>
      <c r="E124" s="39"/>
      <c r="F124" s="148"/>
      <c r="G124" s="311">
        <f t="shared" si="8"/>
        <v>0</v>
      </c>
      <c r="H124" s="637"/>
    </row>
    <row r="125" spans="1:8" s="26" customFormat="1" x14ac:dyDescent="0.2">
      <c r="A125" s="648"/>
      <c r="B125" s="38"/>
      <c r="C125" s="241"/>
      <c r="D125" s="241"/>
      <c r="E125" s="39"/>
      <c r="F125" s="148"/>
      <c r="G125" s="311">
        <f t="shared" si="8"/>
        <v>0</v>
      </c>
      <c r="H125" s="637"/>
    </row>
    <row r="126" spans="1:8" s="26" customFormat="1" x14ac:dyDescent="0.2">
      <c r="A126" s="648"/>
      <c r="B126" s="38"/>
      <c r="C126" s="241"/>
      <c r="D126" s="241"/>
      <c r="E126" s="39"/>
      <c r="F126" s="148"/>
      <c r="G126" s="311">
        <f t="shared" si="8"/>
        <v>0</v>
      </c>
      <c r="H126" s="637"/>
    </row>
    <row r="127" spans="1:8" s="26" customFormat="1" x14ac:dyDescent="0.2">
      <c r="A127" s="648"/>
      <c r="B127" s="38"/>
      <c r="C127" s="241"/>
      <c r="D127" s="241"/>
      <c r="E127" s="39"/>
      <c r="F127" s="148"/>
      <c r="G127" s="311">
        <f t="shared" si="8"/>
        <v>0</v>
      </c>
      <c r="H127" s="637"/>
    </row>
    <row r="128" spans="1:8" s="26" customFormat="1" x14ac:dyDescent="0.2">
      <c r="A128" s="648"/>
      <c r="B128" s="38"/>
      <c r="C128" s="241"/>
      <c r="D128" s="241"/>
      <c r="E128" s="39"/>
      <c r="F128" s="148"/>
      <c r="G128" s="311">
        <f t="shared" si="8"/>
        <v>0</v>
      </c>
      <c r="H128" s="637"/>
    </row>
    <row r="129" spans="1:8" s="26" customFormat="1" x14ac:dyDescent="0.2">
      <c r="A129" s="648"/>
      <c r="B129" s="38"/>
      <c r="C129" s="241"/>
      <c r="D129" s="241"/>
      <c r="E129" s="39"/>
      <c r="F129" s="148"/>
      <c r="G129" s="311">
        <f t="shared" ref="G129" si="9">F129*B129</f>
        <v>0</v>
      </c>
      <c r="H129" s="637"/>
    </row>
    <row r="130" spans="1:8" s="26" customFormat="1" x14ac:dyDescent="0.2">
      <c r="A130" s="648"/>
      <c r="B130" s="38"/>
      <c r="C130" s="241"/>
      <c r="D130" s="241"/>
      <c r="E130" s="39"/>
      <c r="F130" s="148"/>
      <c r="G130" s="311">
        <f>F130*B130</f>
        <v>0</v>
      </c>
      <c r="H130" s="637"/>
    </row>
    <row r="131" spans="1:8" s="26" customFormat="1" x14ac:dyDescent="0.2">
      <c r="A131" s="648"/>
      <c r="B131" s="38"/>
      <c r="C131" s="241"/>
      <c r="D131" s="241"/>
      <c r="E131" s="39"/>
      <c r="F131" s="148"/>
      <c r="G131" s="311">
        <f>F131*B131</f>
        <v>0</v>
      </c>
      <c r="H131" s="637"/>
    </row>
    <row r="132" spans="1:8" s="26" customFormat="1" x14ac:dyDescent="0.2">
      <c r="A132" s="648"/>
      <c r="B132" s="38"/>
      <c r="C132" s="241"/>
      <c r="D132" s="241"/>
      <c r="E132" s="39"/>
      <c r="F132" s="148"/>
      <c r="G132" s="311">
        <f>F132*B132</f>
        <v>0</v>
      </c>
      <c r="H132" s="637"/>
    </row>
    <row r="133" spans="1:8" s="26" customFormat="1" ht="13.5" thickBot="1" x14ac:dyDescent="0.25">
      <c r="A133" s="1062" t="s">
        <v>223</v>
      </c>
      <c r="B133" s="1063"/>
      <c r="C133" s="1063"/>
      <c r="D133" s="1063"/>
      <c r="E133" s="1063"/>
      <c r="F133" s="1064"/>
      <c r="G133" s="367">
        <f>SUM(G115:G132)</f>
        <v>0</v>
      </c>
      <c r="H133" s="639"/>
    </row>
    <row r="134" spans="1:8" s="26" customFormat="1" ht="15.75" customHeight="1" thickBot="1" x14ac:dyDescent="0.25">
      <c r="A134" s="1065" t="s">
        <v>187</v>
      </c>
      <c r="B134" s="1066"/>
      <c r="C134" s="1066"/>
      <c r="D134" s="1066"/>
      <c r="E134" s="1066"/>
      <c r="F134" s="1067"/>
      <c r="G134" s="313">
        <f>G113+G133</f>
        <v>0</v>
      </c>
      <c r="H134" s="640"/>
    </row>
    <row r="135" spans="1:8" s="26" customFormat="1" ht="15.75" customHeight="1" thickBot="1" x14ac:dyDescent="0.25">
      <c r="A135" s="1035"/>
      <c r="B135" s="1036"/>
      <c r="C135" s="1036"/>
      <c r="D135" s="1036"/>
      <c r="E135" s="1036"/>
      <c r="F135" s="1036"/>
      <c r="G135" s="1036"/>
      <c r="H135" s="1037"/>
    </row>
    <row r="136" spans="1:8" s="23" customFormat="1" ht="18" customHeight="1" thickBot="1" x14ac:dyDescent="0.25">
      <c r="A136" s="1020" t="s">
        <v>150</v>
      </c>
      <c r="B136" s="1021"/>
      <c r="C136" s="1021"/>
      <c r="D136" s="1021"/>
      <c r="E136" s="1021"/>
      <c r="F136" s="1022"/>
      <c r="G136" s="314">
        <f>G48+G91+G134</f>
        <v>0</v>
      </c>
      <c r="H136" s="641"/>
    </row>
    <row r="137" spans="1:8" s="26" customFormat="1" x14ac:dyDescent="0.2">
      <c r="B137" s="21"/>
      <c r="C137" s="12"/>
      <c r="D137" s="12"/>
      <c r="E137" s="13"/>
      <c r="F137" s="137"/>
      <c r="G137" s="137"/>
      <c r="H137" s="620"/>
    </row>
    <row r="138" spans="1:8" s="26" customFormat="1" ht="13.5" thickBot="1" x14ac:dyDescent="0.25">
      <c r="A138" s="23" t="s">
        <v>237</v>
      </c>
      <c r="B138" s="12"/>
      <c r="C138" s="13"/>
      <c r="D138" s="21"/>
      <c r="E138" s="13"/>
      <c r="F138" s="142"/>
      <c r="G138" s="137"/>
      <c r="H138" s="620"/>
    </row>
    <row r="139" spans="1:8" s="26" customFormat="1" ht="190.5" customHeight="1" thickBot="1" x14ac:dyDescent="0.25">
      <c r="A139" s="1041"/>
      <c r="B139" s="1042"/>
      <c r="C139" s="1042"/>
      <c r="D139" s="1042"/>
      <c r="E139" s="1042"/>
      <c r="F139" s="1042"/>
      <c r="G139" s="1042"/>
      <c r="H139" s="1043"/>
    </row>
    <row r="140" spans="1:8" s="26" customFormat="1" x14ac:dyDescent="0.2">
      <c r="B140" s="21"/>
      <c r="C140" s="12"/>
      <c r="D140" s="12"/>
      <c r="E140" s="13"/>
      <c r="F140" s="137"/>
      <c r="G140" s="137"/>
      <c r="H140" s="620"/>
    </row>
    <row r="141" spans="1:8" s="26" customFormat="1" x14ac:dyDescent="0.2">
      <c r="B141" s="21"/>
      <c r="C141" s="12"/>
      <c r="D141" s="12"/>
      <c r="E141" s="13"/>
      <c r="F141" s="137"/>
      <c r="G141" s="137"/>
      <c r="H141" s="620"/>
    </row>
    <row r="142" spans="1:8" s="26" customFormat="1" x14ac:dyDescent="0.2">
      <c r="B142" s="21"/>
      <c r="C142" s="12"/>
      <c r="D142" s="12"/>
      <c r="E142" s="13"/>
      <c r="F142" s="137"/>
      <c r="G142" s="137"/>
      <c r="H142" s="620"/>
    </row>
    <row r="143" spans="1:8" s="26" customFormat="1" x14ac:dyDescent="0.2">
      <c r="B143" s="21"/>
      <c r="C143" s="12"/>
      <c r="D143" s="12"/>
      <c r="E143" s="13"/>
      <c r="F143" s="137"/>
      <c r="G143" s="137"/>
      <c r="H143" s="620"/>
    </row>
    <row r="144" spans="1:8" s="26" customFormat="1" x14ac:dyDescent="0.2">
      <c r="B144" s="21"/>
      <c r="C144" s="12"/>
      <c r="D144" s="12"/>
      <c r="E144" s="13"/>
      <c r="F144" s="137"/>
      <c r="G144" s="137"/>
      <c r="H144" s="620"/>
    </row>
    <row r="145" spans="2:8" s="26" customFormat="1" x14ac:dyDescent="0.2">
      <c r="B145" s="21"/>
      <c r="C145" s="12"/>
      <c r="D145" s="12"/>
      <c r="E145" s="13"/>
      <c r="F145" s="137"/>
      <c r="G145" s="137"/>
      <c r="H145" s="620"/>
    </row>
    <row r="146" spans="2:8" s="26" customFormat="1" x14ac:dyDescent="0.2">
      <c r="B146" s="21"/>
      <c r="C146" s="12"/>
      <c r="D146" s="12"/>
      <c r="E146" s="13"/>
      <c r="F146" s="137"/>
      <c r="G146" s="137"/>
      <c r="H146" s="620"/>
    </row>
    <row r="147" spans="2:8" s="26" customFormat="1" x14ac:dyDescent="0.2">
      <c r="B147" s="21"/>
      <c r="C147" s="12"/>
      <c r="D147" s="12"/>
      <c r="E147" s="13"/>
      <c r="F147" s="137"/>
      <c r="G147" s="137"/>
      <c r="H147" s="620"/>
    </row>
    <row r="148" spans="2:8" s="26" customFormat="1" x14ac:dyDescent="0.2">
      <c r="B148" s="21"/>
      <c r="C148" s="12"/>
      <c r="D148" s="12"/>
      <c r="E148" s="13"/>
      <c r="F148" s="137"/>
      <c r="G148" s="137"/>
      <c r="H148" s="620"/>
    </row>
    <row r="149" spans="2:8" s="26" customFormat="1" x14ac:dyDescent="0.2">
      <c r="B149" s="21"/>
      <c r="C149" s="12"/>
      <c r="D149" s="12"/>
      <c r="E149" s="13"/>
      <c r="F149" s="137"/>
      <c r="G149" s="137"/>
      <c r="H149" s="620"/>
    </row>
    <row r="150" spans="2:8" s="26" customFormat="1" x14ac:dyDescent="0.2">
      <c r="B150" s="21"/>
      <c r="C150" s="12"/>
      <c r="D150" s="12"/>
      <c r="E150" s="13"/>
      <c r="F150" s="137"/>
      <c r="G150" s="137"/>
      <c r="H150" s="620"/>
    </row>
    <row r="151" spans="2:8" s="26" customFormat="1" x14ac:dyDescent="0.2">
      <c r="B151" s="21"/>
      <c r="C151" s="12"/>
      <c r="D151" s="12"/>
      <c r="E151" s="13"/>
      <c r="F151" s="137"/>
      <c r="G151" s="137"/>
      <c r="H151" s="620"/>
    </row>
    <row r="152" spans="2:8" s="26" customFormat="1" x14ac:dyDescent="0.2">
      <c r="B152" s="21"/>
      <c r="C152" s="12"/>
      <c r="D152" s="12"/>
      <c r="E152" s="13"/>
      <c r="F152" s="137"/>
      <c r="G152" s="137"/>
      <c r="H152" s="620"/>
    </row>
    <row r="153" spans="2:8" s="26" customFormat="1" x14ac:dyDescent="0.2">
      <c r="B153" s="21"/>
      <c r="C153" s="12"/>
      <c r="D153" s="12"/>
      <c r="E153" s="13"/>
      <c r="F153" s="137"/>
      <c r="G153" s="137"/>
      <c r="H153" s="620"/>
    </row>
    <row r="154" spans="2:8" s="26" customFormat="1" x14ac:dyDescent="0.2">
      <c r="B154" s="21"/>
      <c r="C154" s="12"/>
      <c r="D154" s="12"/>
      <c r="E154" s="13"/>
      <c r="F154" s="137"/>
      <c r="G154" s="137"/>
      <c r="H154" s="620"/>
    </row>
    <row r="155" spans="2:8" s="26" customFormat="1" x14ac:dyDescent="0.2">
      <c r="B155" s="21"/>
      <c r="C155" s="12"/>
      <c r="D155" s="12"/>
      <c r="E155" s="13"/>
      <c r="F155" s="137"/>
      <c r="G155" s="137"/>
      <c r="H155" s="620"/>
    </row>
    <row r="156" spans="2:8" s="26" customFormat="1" x14ac:dyDescent="0.2">
      <c r="B156" s="21"/>
      <c r="C156" s="12"/>
      <c r="D156" s="12"/>
      <c r="E156" s="13"/>
      <c r="F156" s="137"/>
      <c r="G156" s="137"/>
      <c r="H156" s="620"/>
    </row>
    <row r="157" spans="2:8" s="26" customFormat="1" x14ac:dyDescent="0.2">
      <c r="B157" s="21"/>
      <c r="C157" s="12"/>
      <c r="D157" s="12"/>
      <c r="E157" s="13"/>
      <c r="F157" s="137"/>
      <c r="G157" s="137"/>
      <c r="H157" s="620"/>
    </row>
    <row r="158" spans="2:8" s="26" customFormat="1" x14ac:dyDescent="0.2">
      <c r="B158" s="21"/>
      <c r="C158" s="12"/>
      <c r="D158" s="12"/>
      <c r="E158" s="13"/>
      <c r="F158" s="137"/>
      <c r="G158" s="137"/>
      <c r="H158" s="620"/>
    </row>
    <row r="159" spans="2:8" s="26" customFormat="1" x14ac:dyDescent="0.2">
      <c r="B159" s="21"/>
      <c r="C159" s="12"/>
      <c r="D159" s="12"/>
      <c r="E159" s="13"/>
      <c r="F159" s="137"/>
      <c r="G159" s="137"/>
      <c r="H159" s="620"/>
    </row>
    <row r="160" spans="2:8" s="26" customFormat="1" x14ac:dyDescent="0.2">
      <c r="B160" s="21"/>
      <c r="C160" s="12"/>
      <c r="D160" s="12"/>
      <c r="E160" s="13"/>
      <c r="F160" s="137"/>
      <c r="G160" s="137"/>
      <c r="H160" s="620"/>
    </row>
    <row r="161" spans="2:8" s="26" customFormat="1" x14ac:dyDescent="0.2">
      <c r="B161" s="21"/>
      <c r="C161" s="12"/>
      <c r="D161" s="12"/>
      <c r="E161" s="13"/>
      <c r="F161" s="137"/>
      <c r="G161" s="137"/>
      <c r="H161" s="620"/>
    </row>
    <row r="162" spans="2:8" s="26" customFormat="1" x14ac:dyDescent="0.2">
      <c r="B162" s="21"/>
      <c r="C162" s="12"/>
      <c r="D162" s="12"/>
      <c r="E162" s="13"/>
      <c r="F162" s="137"/>
      <c r="G162" s="137"/>
      <c r="H162" s="620"/>
    </row>
    <row r="163" spans="2:8" s="26" customFormat="1" x14ac:dyDescent="0.2">
      <c r="B163" s="21"/>
      <c r="C163" s="12"/>
      <c r="D163" s="12"/>
      <c r="E163" s="13"/>
      <c r="F163" s="137"/>
      <c r="G163" s="137"/>
      <c r="H163" s="620"/>
    </row>
    <row r="164" spans="2:8" s="26" customFormat="1" x14ac:dyDescent="0.2">
      <c r="B164" s="21"/>
      <c r="C164" s="12"/>
      <c r="D164" s="12"/>
      <c r="E164" s="13"/>
      <c r="F164" s="137"/>
      <c r="G164" s="137"/>
      <c r="H164" s="620"/>
    </row>
    <row r="165" spans="2:8" s="26" customFormat="1" x14ac:dyDescent="0.2">
      <c r="B165" s="21"/>
      <c r="C165" s="12"/>
      <c r="D165" s="12"/>
      <c r="E165" s="13"/>
      <c r="F165" s="137"/>
      <c r="G165" s="137"/>
      <c r="H165" s="620"/>
    </row>
    <row r="166" spans="2:8" s="26" customFormat="1" x14ac:dyDescent="0.2">
      <c r="B166" s="21"/>
      <c r="C166" s="12"/>
      <c r="D166" s="12"/>
      <c r="E166" s="13"/>
      <c r="F166" s="137"/>
      <c r="G166" s="137"/>
      <c r="H166" s="620"/>
    </row>
    <row r="167" spans="2:8" s="26" customFormat="1" x14ac:dyDescent="0.2">
      <c r="B167" s="21"/>
      <c r="C167" s="12"/>
      <c r="D167" s="12"/>
      <c r="E167" s="13"/>
      <c r="F167" s="137"/>
      <c r="G167" s="137"/>
      <c r="H167" s="620"/>
    </row>
    <row r="168" spans="2:8" s="26" customFormat="1" x14ac:dyDescent="0.2">
      <c r="B168" s="21"/>
      <c r="C168" s="12"/>
      <c r="D168" s="12"/>
      <c r="E168" s="13"/>
      <c r="F168" s="137"/>
      <c r="G168" s="137"/>
      <c r="H168" s="620"/>
    </row>
    <row r="169" spans="2:8" s="26" customFormat="1" x14ac:dyDescent="0.2">
      <c r="B169" s="21"/>
      <c r="C169" s="12"/>
      <c r="D169" s="12"/>
      <c r="E169" s="13"/>
      <c r="F169" s="137"/>
      <c r="G169" s="137"/>
      <c r="H169" s="620"/>
    </row>
    <row r="170" spans="2:8" s="26" customFormat="1" x14ac:dyDescent="0.2">
      <c r="B170" s="21"/>
      <c r="C170" s="12"/>
      <c r="D170" s="12"/>
      <c r="E170" s="13"/>
      <c r="F170" s="137"/>
      <c r="G170" s="137"/>
      <c r="H170" s="620"/>
    </row>
    <row r="171" spans="2:8" s="26" customFormat="1" x14ac:dyDescent="0.2">
      <c r="B171" s="21"/>
      <c r="C171" s="12"/>
      <c r="D171" s="12"/>
      <c r="E171" s="13"/>
      <c r="F171" s="137"/>
      <c r="G171" s="137"/>
      <c r="H171" s="620"/>
    </row>
    <row r="172" spans="2:8" s="26" customFormat="1" x14ac:dyDescent="0.2">
      <c r="B172" s="21"/>
      <c r="C172" s="12"/>
      <c r="D172" s="12"/>
      <c r="E172" s="13"/>
      <c r="F172" s="137"/>
      <c r="G172" s="137"/>
      <c r="H172" s="620"/>
    </row>
    <row r="173" spans="2:8" s="26" customFormat="1" x14ac:dyDescent="0.2">
      <c r="B173" s="21"/>
      <c r="C173" s="12"/>
      <c r="D173" s="12"/>
      <c r="E173" s="13"/>
      <c r="F173" s="137"/>
      <c r="G173" s="137"/>
      <c r="H173" s="620"/>
    </row>
    <row r="174" spans="2:8" s="26" customFormat="1" x14ac:dyDescent="0.2">
      <c r="B174" s="21"/>
      <c r="C174" s="12"/>
      <c r="D174" s="12"/>
      <c r="E174" s="13"/>
      <c r="F174" s="137"/>
      <c r="G174" s="137"/>
      <c r="H174" s="620"/>
    </row>
    <row r="175" spans="2:8" s="26" customFormat="1" x14ac:dyDescent="0.2">
      <c r="B175" s="21"/>
      <c r="C175" s="12"/>
      <c r="D175" s="12"/>
      <c r="E175" s="13"/>
      <c r="F175" s="137"/>
      <c r="G175" s="137"/>
      <c r="H175" s="620"/>
    </row>
    <row r="176" spans="2:8" s="26" customFormat="1" x14ac:dyDescent="0.2">
      <c r="B176" s="21"/>
      <c r="C176" s="12"/>
      <c r="D176" s="12"/>
      <c r="E176" s="13"/>
      <c r="F176" s="137"/>
      <c r="G176" s="137"/>
      <c r="H176" s="620"/>
    </row>
    <row r="177" spans="2:8" s="26" customFormat="1" x14ac:dyDescent="0.2">
      <c r="B177" s="21"/>
      <c r="C177" s="12"/>
      <c r="D177" s="12"/>
      <c r="E177" s="13"/>
      <c r="F177" s="137"/>
      <c r="G177" s="137"/>
      <c r="H177" s="620"/>
    </row>
    <row r="178" spans="2:8" s="26" customFormat="1" x14ac:dyDescent="0.2">
      <c r="B178" s="21"/>
      <c r="C178" s="12"/>
      <c r="D178" s="12"/>
      <c r="E178" s="13"/>
      <c r="F178" s="137"/>
      <c r="G178" s="137"/>
      <c r="H178" s="620"/>
    </row>
    <row r="179" spans="2:8" s="26" customFormat="1" x14ac:dyDescent="0.2">
      <c r="B179" s="21"/>
      <c r="C179" s="12"/>
      <c r="D179" s="12"/>
      <c r="E179" s="13"/>
      <c r="F179" s="137"/>
      <c r="G179" s="137"/>
      <c r="H179" s="620"/>
    </row>
    <row r="180" spans="2:8" s="26" customFormat="1" x14ac:dyDescent="0.2">
      <c r="B180" s="21"/>
      <c r="C180" s="12"/>
      <c r="D180" s="12"/>
      <c r="E180" s="13"/>
      <c r="F180" s="137"/>
      <c r="G180" s="137"/>
      <c r="H180" s="620"/>
    </row>
    <row r="181" spans="2:8" s="26" customFormat="1" x14ac:dyDescent="0.2">
      <c r="B181" s="21"/>
      <c r="C181" s="12"/>
      <c r="D181" s="12"/>
      <c r="E181" s="13"/>
      <c r="F181" s="137"/>
      <c r="G181" s="137"/>
      <c r="H181" s="620"/>
    </row>
    <row r="182" spans="2:8" s="26" customFormat="1" x14ac:dyDescent="0.2">
      <c r="B182" s="21"/>
      <c r="C182" s="12"/>
      <c r="D182" s="12"/>
      <c r="E182" s="13"/>
      <c r="F182" s="137"/>
      <c r="G182" s="137"/>
      <c r="H182" s="620"/>
    </row>
    <row r="183" spans="2:8" s="26" customFormat="1" x14ac:dyDescent="0.2">
      <c r="B183" s="21"/>
      <c r="C183" s="12"/>
      <c r="D183" s="12"/>
      <c r="E183" s="13"/>
      <c r="F183" s="137"/>
      <c r="G183" s="137"/>
      <c r="H183" s="620"/>
    </row>
    <row r="184" spans="2:8" s="26" customFormat="1" x14ac:dyDescent="0.2">
      <c r="B184" s="21"/>
      <c r="C184" s="12"/>
      <c r="D184" s="12"/>
      <c r="E184" s="13"/>
      <c r="F184" s="137"/>
      <c r="G184" s="137"/>
      <c r="H184" s="620"/>
    </row>
    <row r="185" spans="2:8" s="26" customFormat="1" x14ac:dyDescent="0.2">
      <c r="B185" s="21"/>
      <c r="C185" s="12"/>
      <c r="D185" s="12"/>
      <c r="E185" s="13"/>
      <c r="F185" s="137"/>
      <c r="G185" s="137"/>
      <c r="H185" s="620"/>
    </row>
    <row r="186" spans="2:8" s="26" customFormat="1" x14ac:dyDescent="0.2">
      <c r="B186" s="21"/>
      <c r="C186" s="12"/>
      <c r="D186" s="12"/>
      <c r="E186" s="13"/>
      <c r="F186" s="137"/>
      <c r="G186" s="137"/>
      <c r="H186" s="620"/>
    </row>
    <row r="187" spans="2:8" s="26" customFormat="1" x14ac:dyDescent="0.2">
      <c r="B187" s="21"/>
      <c r="C187" s="12"/>
      <c r="D187" s="12"/>
      <c r="E187" s="13"/>
      <c r="F187" s="137"/>
      <c r="G187" s="137"/>
      <c r="H187" s="620"/>
    </row>
    <row r="188" spans="2:8" s="26" customFormat="1" x14ac:dyDescent="0.2">
      <c r="B188" s="21"/>
      <c r="C188" s="12"/>
      <c r="D188" s="12"/>
      <c r="E188" s="13"/>
      <c r="F188" s="137"/>
      <c r="G188" s="137"/>
      <c r="H188" s="620"/>
    </row>
    <row r="189" spans="2:8" s="26" customFormat="1" x14ac:dyDescent="0.2">
      <c r="B189" s="21"/>
      <c r="C189" s="12"/>
      <c r="D189" s="12"/>
      <c r="E189" s="13"/>
      <c r="F189" s="137"/>
      <c r="G189" s="137"/>
      <c r="H189" s="620"/>
    </row>
    <row r="190" spans="2:8" s="26" customFormat="1" x14ac:dyDescent="0.2">
      <c r="B190" s="21"/>
      <c r="C190" s="12"/>
      <c r="D190" s="12"/>
      <c r="E190" s="13"/>
      <c r="F190" s="137"/>
      <c r="G190" s="137"/>
      <c r="H190" s="620"/>
    </row>
    <row r="191" spans="2:8" s="26" customFormat="1" x14ac:dyDescent="0.2">
      <c r="B191" s="21"/>
      <c r="C191" s="12"/>
      <c r="D191" s="12"/>
      <c r="E191" s="13"/>
      <c r="F191" s="137"/>
      <c r="G191" s="137"/>
      <c r="H191" s="620"/>
    </row>
    <row r="192" spans="2:8" s="26" customFormat="1" x14ac:dyDescent="0.2">
      <c r="B192" s="21"/>
      <c r="C192" s="12"/>
      <c r="D192" s="12"/>
      <c r="E192" s="13"/>
      <c r="F192" s="137"/>
      <c r="G192" s="137"/>
      <c r="H192" s="620"/>
    </row>
    <row r="193" spans="2:8" s="26" customFormat="1" x14ac:dyDescent="0.2">
      <c r="B193" s="21"/>
      <c r="C193" s="12"/>
      <c r="D193" s="12"/>
      <c r="E193" s="13"/>
      <c r="F193" s="137"/>
      <c r="G193" s="137"/>
      <c r="H193" s="620"/>
    </row>
    <row r="194" spans="2:8" s="26" customFormat="1" x14ac:dyDescent="0.2">
      <c r="B194" s="21"/>
      <c r="C194" s="12"/>
      <c r="D194" s="12"/>
      <c r="E194" s="13"/>
      <c r="F194" s="137"/>
      <c r="G194" s="137"/>
      <c r="H194" s="620"/>
    </row>
    <row r="195" spans="2:8" s="26" customFormat="1" x14ac:dyDescent="0.2">
      <c r="B195" s="21"/>
      <c r="C195" s="12"/>
      <c r="D195" s="12"/>
      <c r="E195" s="13"/>
      <c r="F195" s="137"/>
      <c r="G195" s="137"/>
      <c r="H195" s="620"/>
    </row>
    <row r="196" spans="2:8" s="26" customFormat="1" x14ac:dyDescent="0.2">
      <c r="B196" s="21"/>
      <c r="C196" s="12"/>
      <c r="D196" s="12"/>
      <c r="E196" s="13"/>
      <c r="F196" s="137"/>
      <c r="G196" s="137"/>
      <c r="H196" s="620"/>
    </row>
    <row r="197" spans="2:8" s="26" customFormat="1" x14ac:dyDescent="0.2">
      <c r="B197" s="21"/>
      <c r="C197" s="12"/>
      <c r="D197" s="12"/>
      <c r="E197" s="13"/>
      <c r="F197" s="137"/>
      <c r="G197" s="137"/>
      <c r="H197" s="620"/>
    </row>
    <row r="198" spans="2:8" s="26" customFormat="1" x14ac:dyDescent="0.2">
      <c r="B198" s="21"/>
      <c r="C198" s="12"/>
      <c r="D198" s="12"/>
      <c r="E198" s="13"/>
      <c r="F198" s="137"/>
      <c r="G198" s="137"/>
      <c r="H198" s="620"/>
    </row>
    <row r="199" spans="2:8" s="26" customFormat="1" x14ac:dyDescent="0.2">
      <c r="B199" s="21"/>
      <c r="C199" s="12"/>
      <c r="D199" s="12"/>
      <c r="E199" s="13"/>
      <c r="F199" s="137"/>
      <c r="G199" s="137"/>
      <c r="H199" s="620"/>
    </row>
    <row r="200" spans="2:8" s="26" customFormat="1" x14ac:dyDescent="0.2">
      <c r="B200" s="21"/>
      <c r="C200" s="12"/>
      <c r="D200" s="12"/>
      <c r="E200" s="13"/>
      <c r="F200" s="137"/>
      <c r="G200" s="137"/>
      <c r="H200" s="620"/>
    </row>
    <row r="201" spans="2:8" s="26" customFormat="1" x14ac:dyDescent="0.2">
      <c r="B201" s="21"/>
      <c r="C201" s="12"/>
      <c r="D201" s="12"/>
      <c r="E201" s="13"/>
      <c r="F201" s="137"/>
      <c r="G201" s="137"/>
      <c r="H201" s="620"/>
    </row>
    <row r="202" spans="2:8" s="26" customFormat="1" x14ac:dyDescent="0.2">
      <c r="B202" s="21"/>
      <c r="C202" s="12"/>
      <c r="D202" s="12"/>
      <c r="E202" s="13"/>
      <c r="F202" s="137"/>
      <c r="G202" s="137"/>
      <c r="H202" s="620"/>
    </row>
    <row r="203" spans="2:8" s="26" customFormat="1" x14ac:dyDescent="0.2">
      <c r="B203" s="21"/>
      <c r="C203" s="12"/>
      <c r="D203" s="12"/>
      <c r="E203" s="13"/>
      <c r="F203" s="137"/>
      <c r="G203" s="137"/>
      <c r="H203" s="620"/>
    </row>
    <row r="204" spans="2:8" s="26" customFormat="1" x14ac:dyDescent="0.2">
      <c r="B204" s="21"/>
      <c r="C204" s="12"/>
      <c r="D204" s="12"/>
      <c r="E204" s="13"/>
      <c r="F204" s="137"/>
      <c r="G204" s="137"/>
      <c r="H204" s="620"/>
    </row>
    <row r="205" spans="2:8" s="26" customFormat="1" x14ac:dyDescent="0.2">
      <c r="B205" s="21"/>
      <c r="C205" s="12"/>
      <c r="D205" s="12"/>
      <c r="E205" s="13"/>
      <c r="F205" s="137"/>
      <c r="G205" s="137"/>
      <c r="H205" s="620"/>
    </row>
    <row r="206" spans="2:8" s="26" customFormat="1" x14ac:dyDescent="0.2">
      <c r="B206" s="21"/>
      <c r="C206" s="12"/>
      <c r="D206" s="12"/>
      <c r="E206" s="13"/>
      <c r="F206" s="137"/>
      <c r="G206" s="137"/>
      <c r="H206" s="620"/>
    </row>
    <row r="207" spans="2:8" s="26" customFormat="1" x14ac:dyDescent="0.2">
      <c r="B207" s="21"/>
      <c r="C207" s="12"/>
      <c r="D207" s="12"/>
      <c r="E207" s="13"/>
      <c r="F207" s="137"/>
      <c r="G207" s="137"/>
      <c r="H207" s="620"/>
    </row>
    <row r="208" spans="2:8" s="26" customFormat="1" x14ac:dyDescent="0.2">
      <c r="B208" s="21"/>
      <c r="C208" s="12"/>
      <c r="D208" s="12"/>
      <c r="E208" s="13"/>
      <c r="F208" s="137"/>
      <c r="G208" s="137"/>
      <c r="H208" s="620"/>
    </row>
    <row r="209" spans="2:8" s="26" customFormat="1" x14ac:dyDescent="0.2">
      <c r="B209" s="21"/>
      <c r="C209" s="12"/>
      <c r="D209" s="12"/>
      <c r="E209" s="13"/>
      <c r="F209" s="137"/>
      <c r="G209" s="137"/>
      <c r="H209" s="620"/>
    </row>
    <row r="210" spans="2:8" s="26" customFormat="1" x14ac:dyDescent="0.2">
      <c r="B210" s="21"/>
      <c r="C210" s="12"/>
      <c r="D210" s="12"/>
      <c r="E210" s="13"/>
      <c r="F210" s="137"/>
      <c r="G210" s="137"/>
      <c r="H210" s="620"/>
    </row>
    <row r="211" spans="2:8" s="26" customFormat="1" x14ac:dyDescent="0.2">
      <c r="B211" s="21"/>
      <c r="C211" s="12"/>
      <c r="D211" s="12"/>
      <c r="E211" s="13"/>
      <c r="F211" s="137"/>
      <c r="G211" s="137"/>
      <c r="H211" s="620"/>
    </row>
    <row r="212" spans="2:8" s="26" customFormat="1" x14ac:dyDescent="0.2">
      <c r="B212" s="21"/>
      <c r="C212" s="12"/>
      <c r="D212" s="12"/>
      <c r="E212" s="13"/>
      <c r="F212" s="137"/>
      <c r="G212" s="137"/>
      <c r="H212" s="620"/>
    </row>
    <row r="213" spans="2:8" s="26" customFormat="1" x14ac:dyDescent="0.2">
      <c r="B213" s="21"/>
      <c r="C213" s="12"/>
      <c r="D213" s="12"/>
      <c r="E213" s="13"/>
      <c r="F213" s="137"/>
      <c r="G213" s="137"/>
      <c r="H213" s="620"/>
    </row>
    <row r="214" spans="2:8" s="26" customFormat="1" x14ac:dyDescent="0.2">
      <c r="B214" s="21"/>
      <c r="C214" s="12"/>
      <c r="D214" s="12"/>
      <c r="E214" s="13"/>
      <c r="F214" s="137"/>
      <c r="G214" s="137"/>
      <c r="H214" s="620"/>
    </row>
    <row r="215" spans="2:8" s="26" customFormat="1" x14ac:dyDescent="0.2">
      <c r="B215" s="21"/>
      <c r="C215" s="12"/>
      <c r="D215" s="12"/>
      <c r="E215" s="13"/>
      <c r="F215" s="137"/>
      <c r="G215" s="137"/>
      <c r="H215" s="620"/>
    </row>
    <row r="216" spans="2:8" s="26" customFormat="1" x14ac:dyDescent="0.2">
      <c r="B216" s="21"/>
      <c r="C216" s="12"/>
      <c r="D216" s="12"/>
      <c r="E216" s="13"/>
      <c r="F216" s="137"/>
      <c r="G216" s="137"/>
      <c r="H216" s="620"/>
    </row>
    <row r="217" spans="2:8" s="26" customFormat="1" x14ac:dyDescent="0.2">
      <c r="B217" s="21"/>
      <c r="C217" s="12"/>
      <c r="D217" s="12"/>
      <c r="E217" s="13"/>
      <c r="F217" s="137"/>
      <c r="G217" s="137"/>
      <c r="H217" s="620"/>
    </row>
    <row r="218" spans="2:8" s="26" customFormat="1" x14ac:dyDescent="0.2">
      <c r="B218" s="21"/>
      <c r="C218" s="12"/>
      <c r="D218" s="12"/>
      <c r="E218" s="13"/>
      <c r="F218" s="137"/>
      <c r="G218" s="137"/>
      <c r="H218" s="620"/>
    </row>
    <row r="219" spans="2:8" s="26" customFormat="1" x14ac:dyDescent="0.2">
      <c r="B219" s="21"/>
      <c r="C219" s="12"/>
      <c r="D219" s="12"/>
      <c r="E219" s="13"/>
      <c r="F219" s="137"/>
      <c r="G219" s="137"/>
      <c r="H219" s="620"/>
    </row>
    <row r="220" spans="2:8" s="26" customFormat="1" x14ac:dyDescent="0.2">
      <c r="B220" s="21"/>
      <c r="C220" s="12"/>
      <c r="D220" s="12"/>
      <c r="E220" s="13"/>
      <c r="F220" s="137"/>
      <c r="G220" s="137"/>
      <c r="H220" s="620"/>
    </row>
    <row r="221" spans="2:8" s="26" customFormat="1" x14ac:dyDescent="0.2">
      <c r="B221" s="21"/>
      <c r="C221" s="12"/>
      <c r="D221" s="12"/>
      <c r="E221" s="13"/>
      <c r="F221" s="137"/>
      <c r="G221" s="137"/>
      <c r="H221" s="620"/>
    </row>
    <row r="222" spans="2:8" s="26" customFormat="1" x14ac:dyDescent="0.2">
      <c r="B222" s="21"/>
      <c r="C222" s="12"/>
      <c r="D222" s="12"/>
      <c r="E222" s="13"/>
      <c r="F222" s="137"/>
      <c r="G222" s="137"/>
      <c r="H222" s="620"/>
    </row>
    <row r="223" spans="2:8" s="26" customFormat="1" x14ac:dyDescent="0.2">
      <c r="B223" s="21"/>
      <c r="C223" s="12"/>
      <c r="D223" s="12"/>
      <c r="E223" s="13"/>
      <c r="F223" s="137"/>
      <c r="G223" s="137"/>
      <c r="H223" s="620"/>
    </row>
    <row r="224" spans="2:8" s="26" customFormat="1" x14ac:dyDescent="0.2">
      <c r="B224" s="21"/>
      <c r="C224" s="12"/>
      <c r="D224" s="12"/>
      <c r="E224" s="13"/>
      <c r="F224" s="137"/>
      <c r="G224" s="137"/>
      <c r="H224" s="620"/>
    </row>
    <row r="225" spans="2:8" s="26" customFormat="1" x14ac:dyDescent="0.2">
      <c r="B225" s="21"/>
      <c r="C225" s="12"/>
      <c r="D225" s="12"/>
      <c r="E225" s="13"/>
      <c r="F225" s="137"/>
      <c r="G225" s="137"/>
      <c r="H225" s="620"/>
    </row>
    <row r="226" spans="2:8" s="26" customFormat="1" x14ac:dyDescent="0.2">
      <c r="B226" s="21"/>
      <c r="C226" s="12"/>
      <c r="D226" s="12"/>
      <c r="E226" s="13"/>
      <c r="F226" s="137"/>
      <c r="G226" s="137"/>
      <c r="H226" s="620"/>
    </row>
    <row r="227" spans="2:8" s="26" customFormat="1" x14ac:dyDescent="0.2">
      <c r="B227" s="21"/>
      <c r="C227" s="12"/>
      <c r="D227" s="12"/>
      <c r="E227" s="13"/>
      <c r="F227" s="137"/>
      <c r="G227" s="137"/>
      <c r="H227" s="620"/>
    </row>
    <row r="228" spans="2:8" s="26" customFormat="1" x14ac:dyDescent="0.2">
      <c r="B228" s="21"/>
      <c r="C228" s="12"/>
      <c r="D228" s="12"/>
      <c r="E228" s="13"/>
      <c r="F228" s="137"/>
      <c r="G228" s="137"/>
      <c r="H228" s="620"/>
    </row>
    <row r="229" spans="2:8" s="26" customFormat="1" x14ac:dyDescent="0.2">
      <c r="B229" s="21"/>
      <c r="C229" s="12"/>
      <c r="D229" s="12"/>
      <c r="E229" s="13"/>
      <c r="F229" s="137"/>
      <c r="G229" s="137"/>
      <c r="H229" s="620"/>
    </row>
    <row r="230" spans="2:8" s="26" customFormat="1" x14ac:dyDescent="0.2">
      <c r="B230" s="21"/>
      <c r="C230" s="12"/>
      <c r="D230" s="12"/>
      <c r="E230" s="13"/>
      <c r="F230" s="137"/>
      <c r="G230" s="137"/>
      <c r="H230" s="620"/>
    </row>
    <row r="231" spans="2:8" s="26" customFormat="1" x14ac:dyDescent="0.2">
      <c r="B231" s="21"/>
      <c r="C231" s="12"/>
      <c r="D231" s="12"/>
      <c r="E231" s="13"/>
      <c r="F231" s="137"/>
      <c r="G231" s="137"/>
      <c r="H231" s="620"/>
    </row>
    <row r="232" spans="2:8" s="26" customFormat="1" x14ac:dyDescent="0.2">
      <c r="B232" s="21"/>
      <c r="C232" s="12"/>
      <c r="D232" s="12"/>
      <c r="E232" s="13"/>
      <c r="F232" s="137"/>
      <c r="G232" s="137"/>
      <c r="H232" s="620"/>
    </row>
    <row r="233" spans="2:8" s="26" customFormat="1" x14ac:dyDescent="0.2">
      <c r="B233" s="21"/>
      <c r="C233" s="12"/>
      <c r="D233" s="12"/>
      <c r="E233" s="13"/>
      <c r="F233" s="137"/>
      <c r="G233" s="137"/>
      <c r="H233" s="620"/>
    </row>
    <row r="234" spans="2:8" s="26" customFormat="1" x14ac:dyDescent="0.2">
      <c r="B234" s="21"/>
      <c r="C234" s="12"/>
      <c r="D234" s="12"/>
      <c r="E234" s="13"/>
      <c r="F234" s="137"/>
      <c r="G234" s="137"/>
      <c r="H234" s="620"/>
    </row>
    <row r="235" spans="2:8" s="26" customFormat="1" x14ac:dyDescent="0.2">
      <c r="B235" s="21"/>
      <c r="C235" s="12"/>
      <c r="D235" s="12"/>
      <c r="E235" s="13"/>
      <c r="F235" s="137"/>
      <c r="G235" s="137"/>
      <c r="H235" s="620"/>
    </row>
    <row r="236" spans="2:8" s="26" customFormat="1" x14ac:dyDescent="0.2">
      <c r="B236" s="21"/>
      <c r="C236" s="12"/>
      <c r="D236" s="12"/>
      <c r="E236" s="13"/>
      <c r="F236" s="137"/>
      <c r="G236" s="137"/>
      <c r="H236" s="620"/>
    </row>
    <row r="237" spans="2:8" s="26" customFormat="1" x14ac:dyDescent="0.2">
      <c r="B237" s="21"/>
      <c r="C237" s="12"/>
      <c r="D237" s="12"/>
      <c r="E237" s="13"/>
      <c r="F237" s="137"/>
      <c r="G237" s="137"/>
      <c r="H237" s="620"/>
    </row>
    <row r="238" spans="2:8" s="26" customFormat="1" x14ac:dyDescent="0.2">
      <c r="B238" s="21"/>
      <c r="C238" s="12"/>
      <c r="D238" s="12"/>
      <c r="E238" s="13"/>
      <c r="F238" s="137"/>
      <c r="G238" s="137"/>
      <c r="H238" s="620"/>
    </row>
    <row r="239" spans="2:8" s="26" customFormat="1" x14ac:dyDescent="0.2">
      <c r="B239" s="21"/>
      <c r="C239" s="12"/>
      <c r="D239" s="12"/>
      <c r="E239" s="13"/>
      <c r="F239" s="137"/>
      <c r="G239" s="137"/>
      <c r="H239" s="620"/>
    </row>
    <row r="240" spans="2:8" s="26" customFormat="1" x14ac:dyDescent="0.2">
      <c r="B240" s="21"/>
      <c r="C240" s="12"/>
      <c r="D240" s="12"/>
      <c r="E240" s="13"/>
      <c r="F240" s="137"/>
      <c r="G240" s="137"/>
      <c r="H240" s="620"/>
    </row>
    <row r="241" spans="2:8" s="26" customFormat="1" x14ac:dyDescent="0.2">
      <c r="B241" s="21"/>
      <c r="C241" s="12"/>
      <c r="D241" s="12"/>
      <c r="E241" s="13"/>
      <c r="F241" s="137"/>
      <c r="G241" s="137"/>
      <c r="H241" s="620"/>
    </row>
    <row r="242" spans="2:8" s="26" customFormat="1" x14ac:dyDescent="0.2">
      <c r="B242" s="21"/>
      <c r="C242" s="12"/>
      <c r="D242" s="12"/>
      <c r="E242" s="13"/>
      <c r="F242" s="137"/>
      <c r="G242" s="137"/>
      <c r="H242" s="620"/>
    </row>
    <row r="243" spans="2:8" s="26" customFormat="1" x14ac:dyDescent="0.2">
      <c r="B243" s="21"/>
      <c r="C243" s="12"/>
      <c r="D243" s="12"/>
      <c r="E243" s="13"/>
      <c r="F243" s="137"/>
      <c r="G243" s="137"/>
      <c r="H243" s="620"/>
    </row>
    <row r="244" spans="2:8" s="26" customFormat="1" x14ac:dyDescent="0.2">
      <c r="B244" s="21"/>
      <c r="C244" s="12"/>
      <c r="D244" s="12"/>
      <c r="E244" s="13"/>
      <c r="F244" s="137"/>
      <c r="G244" s="137"/>
      <c r="H244" s="620"/>
    </row>
    <row r="245" spans="2:8" s="26" customFormat="1" x14ac:dyDescent="0.2">
      <c r="B245" s="21"/>
      <c r="C245" s="12"/>
      <c r="D245" s="12"/>
      <c r="E245" s="13"/>
      <c r="F245" s="137"/>
      <c r="G245" s="137"/>
      <c r="H245" s="620"/>
    </row>
    <row r="246" spans="2:8" s="26" customFormat="1" x14ac:dyDescent="0.2">
      <c r="B246" s="21"/>
      <c r="C246" s="12"/>
      <c r="D246" s="12"/>
      <c r="E246" s="13"/>
      <c r="F246" s="137"/>
      <c r="G246" s="137"/>
      <c r="H246" s="620"/>
    </row>
    <row r="247" spans="2:8" s="26" customFormat="1" x14ac:dyDescent="0.2">
      <c r="B247" s="21"/>
      <c r="C247" s="12"/>
      <c r="D247" s="12"/>
      <c r="E247" s="13"/>
      <c r="F247" s="137"/>
      <c r="G247" s="137"/>
      <c r="H247" s="620"/>
    </row>
    <row r="248" spans="2:8" s="26" customFormat="1" x14ac:dyDescent="0.2">
      <c r="B248" s="21"/>
      <c r="C248" s="12"/>
      <c r="D248" s="12"/>
      <c r="E248" s="13"/>
      <c r="F248" s="137"/>
      <c r="G248" s="137"/>
      <c r="H248" s="620"/>
    </row>
    <row r="249" spans="2:8" s="26" customFormat="1" x14ac:dyDescent="0.2">
      <c r="B249" s="21"/>
      <c r="C249" s="12"/>
      <c r="D249" s="12"/>
      <c r="E249" s="13"/>
      <c r="F249" s="137"/>
      <c r="G249" s="137"/>
      <c r="H249" s="620"/>
    </row>
    <row r="250" spans="2:8" s="26" customFormat="1" x14ac:dyDescent="0.2">
      <c r="B250" s="21"/>
      <c r="C250" s="12"/>
      <c r="D250" s="12"/>
      <c r="E250" s="13"/>
      <c r="F250" s="137"/>
      <c r="G250" s="137"/>
      <c r="H250" s="620"/>
    </row>
    <row r="251" spans="2:8" s="26" customFormat="1" x14ac:dyDescent="0.2">
      <c r="B251" s="21"/>
      <c r="C251" s="12"/>
      <c r="D251" s="12"/>
      <c r="E251" s="13"/>
      <c r="F251" s="137"/>
      <c r="G251" s="137"/>
      <c r="H251" s="620"/>
    </row>
    <row r="252" spans="2:8" s="26" customFormat="1" x14ac:dyDescent="0.2">
      <c r="B252" s="21"/>
      <c r="C252" s="12"/>
      <c r="D252" s="12"/>
      <c r="E252" s="13"/>
      <c r="F252" s="137"/>
      <c r="G252" s="137"/>
      <c r="H252" s="620"/>
    </row>
    <row r="253" spans="2:8" s="26" customFormat="1" x14ac:dyDescent="0.2">
      <c r="B253" s="21"/>
      <c r="C253" s="12"/>
      <c r="D253" s="12"/>
      <c r="E253" s="13"/>
      <c r="F253" s="137"/>
      <c r="G253" s="137"/>
      <c r="H253" s="620"/>
    </row>
    <row r="254" spans="2:8" s="26" customFormat="1" x14ac:dyDescent="0.2">
      <c r="B254" s="21"/>
      <c r="C254" s="12"/>
      <c r="D254" s="12"/>
      <c r="E254" s="13"/>
      <c r="F254" s="137"/>
      <c r="G254" s="137"/>
      <c r="H254" s="620"/>
    </row>
    <row r="255" spans="2:8" s="26" customFormat="1" x14ac:dyDescent="0.2">
      <c r="B255" s="21"/>
      <c r="C255" s="12"/>
      <c r="D255" s="12"/>
      <c r="E255" s="13"/>
      <c r="F255" s="137"/>
      <c r="G255" s="137"/>
      <c r="H255" s="620"/>
    </row>
  </sheetData>
  <sheetProtection password="CC72" sheet="1" objects="1" scenarios="1" selectLockedCells="1"/>
  <customSheetViews>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1"/>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s>
  <mergeCells count="26">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 ref="H1:I1"/>
    <mergeCell ref="A136:F136"/>
    <mergeCell ref="A8:F8"/>
    <mergeCell ref="A51:F51"/>
    <mergeCell ref="A71:F71"/>
    <mergeCell ref="A94:F94"/>
    <mergeCell ref="A114:F114"/>
    <mergeCell ref="A28:F28"/>
    <mergeCell ref="A135:H135"/>
    <mergeCell ref="A2:H2"/>
    <mergeCell ref="E1:G1"/>
    <mergeCell ref="C1:D1"/>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xr:uid="{00000000-0002-0000-0500-000000000000}">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H163"/>
  <sheetViews>
    <sheetView showGridLines="0" zoomScaleNormal="100" workbookViewId="0">
      <pane ySplit="5" topLeftCell="A6" activePane="bottomLeft" state="frozen"/>
      <selection pane="bottomLeft" activeCell="A16" sqref="A16"/>
    </sheetView>
  </sheetViews>
  <sheetFormatPr defaultColWidth="9.140625" defaultRowHeight="12.75" x14ac:dyDescent="0.2"/>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x14ac:dyDescent="0.2">
      <c r="A1" s="159" t="s">
        <v>171</v>
      </c>
      <c r="B1" s="159"/>
      <c r="C1" s="159" t="s">
        <v>151</v>
      </c>
      <c r="D1" s="1039">
        <f>'Instructions and Summary'!B4</f>
        <v>0</v>
      </c>
      <c r="E1" s="1039"/>
      <c r="F1" s="1074">
        <f>'Instructions and Summary'!G1</f>
        <v>0</v>
      </c>
      <c r="G1" s="1074"/>
    </row>
    <row r="2" spans="1:8" s="42" customFormat="1" ht="22.5" customHeight="1" thickBot="1" x14ac:dyDescent="0.25">
      <c r="A2" s="1078" t="s">
        <v>95</v>
      </c>
      <c r="B2" s="1078"/>
      <c r="C2" s="1078"/>
      <c r="D2" s="1078"/>
      <c r="E2" s="1078"/>
      <c r="F2" s="1078"/>
      <c r="G2" s="41"/>
      <c r="H2" s="41"/>
    </row>
    <row r="3" spans="1:8" ht="170.25" customHeight="1" thickBot="1" x14ac:dyDescent="0.25">
      <c r="A3" s="1053" t="s">
        <v>292</v>
      </c>
      <c r="B3" s="1079"/>
      <c r="C3" s="1079"/>
      <c r="D3" s="1079"/>
      <c r="E3" s="1079"/>
      <c r="F3" s="1080"/>
    </row>
    <row r="4" spans="1:8" ht="13.5" thickBot="1" x14ac:dyDescent="0.25">
      <c r="A4" s="10"/>
      <c r="B4" s="11"/>
    </row>
    <row r="5" spans="1:8" s="80" customFormat="1" ht="21.75" customHeight="1" thickBot="1" x14ac:dyDescent="0.25">
      <c r="A5" s="242" t="s">
        <v>103</v>
      </c>
      <c r="B5" s="243" t="s">
        <v>104</v>
      </c>
      <c r="C5" s="245" t="s">
        <v>105</v>
      </c>
      <c r="D5" s="245" t="s">
        <v>106</v>
      </c>
      <c r="E5" s="52" t="s">
        <v>107</v>
      </c>
      <c r="F5" s="55" t="s">
        <v>228</v>
      </c>
    </row>
    <row r="6" spans="1:8" s="80" customFormat="1" ht="13.5" thickBot="1" x14ac:dyDescent="0.25">
      <c r="A6" s="251" t="s">
        <v>209</v>
      </c>
      <c r="B6" s="252">
        <v>2</v>
      </c>
      <c r="C6" s="255">
        <v>20000</v>
      </c>
      <c r="D6" s="315">
        <f>B6*C6</f>
        <v>40000</v>
      </c>
      <c r="E6" s="253" t="s">
        <v>159</v>
      </c>
      <c r="F6" s="254" t="s">
        <v>160</v>
      </c>
    </row>
    <row r="7" spans="1:8" s="23" customFormat="1" ht="15.75" thickBot="1" x14ac:dyDescent="0.25">
      <c r="A7" s="1047" t="s">
        <v>173</v>
      </c>
      <c r="B7" s="1048"/>
      <c r="C7" s="1048"/>
      <c r="D7" s="1048"/>
      <c r="E7" s="1048"/>
      <c r="F7" s="1049"/>
    </row>
    <row r="8" spans="1:8" ht="15.75" customHeight="1" x14ac:dyDescent="0.2">
      <c r="A8" s="644"/>
      <c r="B8" s="58"/>
      <c r="C8" s="153"/>
      <c r="D8" s="302">
        <f t="shared" ref="D8:D55" si="0">B8*C8</f>
        <v>0</v>
      </c>
      <c r="E8" s="657"/>
      <c r="F8" s="625"/>
    </row>
    <row r="9" spans="1:8" ht="15.75" customHeight="1" x14ac:dyDescent="0.2">
      <c r="A9" s="644"/>
      <c r="B9" s="58"/>
      <c r="C9" s="153"/>
      <c r="D9" s="303">
        <f t="shared" si="0"/>
        <v>0</v>
      </c>
      <c r="E9" s="657"/>
      <c r="F9" s="625"/>
    </row>
    <row r="10" spans="1:8" x14ac:dyDescent="0.2">
      <c r="A10" s="644"/>
      <c r="B10" s="58"/>
      <c r="C10" s="153"/>
      <c r="D10" s="303">
        <f t="shared" si="0"/>
        <v>0</v>
      </c>
      <c r="E10" s="657"/>
      <c r="F10" s="625"/>
    </row>
    <row r="11" spans="1:8" x14ac:dyDescent="0.2">
      <c r="A11" s="644"/>
      <c r="B11" s="58"/>
      <c r="C11" s="153"/>
      <c r="D11" s="303">
        <f t="shared" si="0"/>
        <v>0</v>
      </c>
      <c r="E11" s="657"/>
      <c r="F11" s="625"/>
    </row>
    <row r="12" spans="1:8" x14ac:dyDescent="0.2">
      <c r="A12" s="644"/>
      <c r="B12" s="58"/>
      <c r="C12" s="153"/>
      <c r="D12" s="303">
        <f t="shared" si="0"/>
        <v>0</v>
      </c>
      <c r="E12" s="657"/>
      <c r="F12" s="625"/>
    </row>
    <row r="13" spans="1:8" x14ac:dyDescent="0.2">
      <c r="A13" s="644"/>
      <c r="B13" s="58"/>
      <c r="C13" s="153"/>
      <c r="D13" s="303">
        <f t="shared" si="0"/>
        <v>0</v>
      </c>
      <c r="E13" s="657"/>
      <c r="F13" s="625"/>
    </row>
    <row r="14" spans="1:8" x14ac:dyDescent="0.2">
      <c r="A14" s="644"/>
      <c r="B14" s="58"/>
      <c r="C14" s="153"/>
      <c r="D14" s="303">
        <f t="shared" si="0"/>
        <v>0</v>
      </c>
      <c r="E14" s="657"/>
      <c r="F14" s="625"/>
    </row>
    <row r="15" spans="1:8" x14ac:dyDescent="0.2">
      <c r="A15" s="644"/>
      <c r="B15" s="58"/>
      <c r="C15" s="153"/>
      <c r="D15" s="303">
        <f t="shared" si="0"/>
        <v>0</v>
      </c>
      <c r="E15" s="657"/>
      <c r="F15" s="625"/>
    </row>
    <row r="16" spans="1:8" x14ac:dyDescent="0.2">
      <c r="A16" s="644"/>
      <c r="B16" s="58"/>
      <c r="C16" s="153"/>
      <c r="D16" s="303">
        <f t="shared" si="0"/>
        <v>0</v>
      </c>
      <c r="E16" s="657"/>
      <c r="F16" s="625"/>
    </row>
    <row r="17" spans="1:6" x14ac:dyDescent="0.2">
      <c r="A17" s="644"/>
      <c r="B17" s="58"/>
      <c r="C17" s="153"/>
      <c r="D17" s="303">
        <f t="shared" si="0"/>
        <v>0</v>
      </c>
      <c r="E17" s="657"/>
      <c r="F17" s="625"/>
    </row>
    <row r="18" spans="1:6" x14ac:dyDescent="0.2">
      <c r="A18" s="644"/>
      <c r="B18" s="58"/>
      <c r="C18" s="153"/>
      <c r="D18" s="303">
        <f t="shared" si="0"/>
        <v>0</v>
      </c>
      <c r="E18" s="657"/>
      <c r="F18" s="625"/>
    </row>
    <row r="19" spans="1:6" x14ac:dyDescent="0.2">
      <c r="A19" s="644"/>
      <c r="B19" s="58"/>
      <c r="C19" s="153"/>
      <c r="D19" s="303">
        <f t="shared" si="0"/>
        <v>0</v>
      </c>
      <c r="E19" s="657"/>
      <c r="F19" s="625"/>
    </row>
    <row r="20" spans="1:6" x14ac:dyDescent="0.2">
      <c r="A20" s="644"/>
      <c r="B20" s="58"/>
      <c r="C20" s="153"/>
      <c r="D20" s="303">
        <f t="shared" si="0"/>
        <v>0</v>
      </c>
      <c r="E20" s="657"/>
      <c r="F20" s="625"/>
    </row>
    <row r="21" spans="1:6" x14ac:dyDescent="0.2">
      <c r="A21" s="644"/>
      <c r="B21" s="58"/>
      <c r="C21" s="153"/>
      <c r="D21" s="303">
        <f t="shared" si="0"/>
        <v>0</v>
      </c>
      <c r="E21" s="657"/>
      <c r="F21" s="625"/>
    </row>
    <row r="22" spans="1:6" x14ac:dyDescent="0.2">
      <c r="A22" s="644"/>
      <c r="B22" s="58"/>
      <c r="C22" s="153"/>
      <c r="D22" s="303">
        <f t="shared" si="0"/>
        <v>0</v>
      </c>
      <c r="E22" s="657"/>
      <c r="F22" s="625"/>
    </row>
    <row r="23" spans="1:6" x14ac:dyDescent="0.2">
      <c r="A23" s="644"/>
      <c r="B23" s="58"/>
      <c r="C23" s="153"/>
      <c r="D23" s="303">
        <f t="shared" si="0"/>
        <v>0</v>
      </c>
      <c r="E23" s="657"/>
      <c r="F23" s="625"/>
    </row>
    <row r="24" spans="1:6" x14ac:dyDescent="0.2">
      <c r="A24" s="644"/>
      <c r="B24" s="58"/>
      <c r="C24" s="153"/>
      <c r="D24" s="303">
        <f t="shared" si="0"/>
        <v>0</v>
      </c>
      <c r="E24" s="657"/>
      <c r="F24" s="625"/>
    </row>
    <row r="25" spans="1:6" x14ac:dyDescent="0.2">
      <c r="A25" s="644"/>
      <c r="B25" s="58"/>
      <c r="C25" s="153"/>
      <c r="D25" s="303">
        <f t="shared" si="0"/>
        <v>0</v>
      </c>
      <c r="E25" s="657"/>
      <c r="F25" s="625"/>
    </row>
    <row r="26" spans="1:6" x14ac:dyDescent="0.2">
      <c r="A26" s="644"/>
      <c r="B26" s="58"/>
      <c r="C26" s="153"/>
      <c r="D26" s="303">
        <f t="shared" si="0"/>
        <v>0</v>
      </c>
      <c r="E26" s="657"/>
      <c r="F26" s="625"/>
    </row>
    <row r="27" spans="1:6" x14ac:dyDescent="0.2">
      <c r="A27" s="644"/>
      <c r="B27" s="58"/>
      <c r="C27" s="153"/>
      <c r="D27" s="303">
        <f t="shared" si="0"/>
        <v>0</v>
      </c>
      <c r="E27" s="657"/>
      <c r="F27" s="625"/>
    </row>
    <row r="28" spans="1:6" x14ac:dyDescent="0.2">
      <c r="A28" s="644"/>
      <c r="B28" s="58"/>
      <c r="C28" s="153"/>
      <c r="D28" s="303">
        <f t="shared" si="0"/>
        <v>0</v>
      </c>
      <c r="E28" s="657"/>
      <c r="F28" s="625"/>
    </row>
    <row r="29" spans="1:6" x14ac:dyDescent="0.2">
      <c r="A29" s="644"/>
      <c r="B29" s="58"/>
      <c r="C29" s="153"/>
      <c r="D29" s="303">
        <f t="shared" si="0"/>
        <v>0</v>
      </c>
      <c r="E29" s="657"/>
      <c r="F29" s="625"/>
    </row>
    <row r="30" spans="1:6" x14ac:dyDescent="0.2">
      <c r="A30" s="644"/>
      <c r="B30" s="58"/>
      <c r="C30" s="153"/>
      <c r="D30" s="303">
        <f t="shared" si="0"/>
        <v>0</v>
      </c>
      <c r="E30" s="657"/>
      <c r="F30" s="625"/>
    </row>
    <row r="31" spans="1:6" x14ac:dyDescent="0.2">
      <c r="A31" s="644"/>
      <c r="B31" s="58"/>
      <c r="C31" s="153"/>
      <c r="D31" s="303">
        <f t="shared" ref="D31:D42" si="1">B31*C31</f>
        <v>0</v>
      </c>
      <c r="E31" s="657"/>
      <c r="F31" s="625"/>
    </row>
    <row r="32" spans="1:6" x14ac:dyDescent="0.2">
      <c r="A32" s="644"/>
      <c r="B32" s="58"/>
      <c r="C32" s="153"/>
      <c r="D32" s="303">
        <f t="shared" si="1"/>
        <v>0</v>
      </c>
      <c r="E32" s="657"/>
      <c r="F32" s="625"/>
    </row>
    <row r="33" spans="1:6" x14ac:dyDescent="0.2">
      <c r="A33" s="644"/>
      <c r="B33" s="58"/>
      <c r="C33" s="153"/>
      <c r="D33" s="303">
        <f t="shared" si="1"/>
        <v>0</v>
      </c>
      <c r="E33" s="657"/>
      <c r="F33" s="625"/>
    </row>
    <row r="34" spans="1:6" x14ac:dyDescent="0.2">
      <c r="A34" s="644"/>
      <c r="B34" s="58"/>
      <c r="C34" s="153"/>
      <c r="D34" s="303">
        <f t="shared" si="1"/>
        <v>0</v>
      </c>
      <c r="E34" s="657"/>
      <c r="F34" s="625"/>
    </row>
    <row r="35" spans="1:6" x14ac:dyDescent="0.2">
      <c r="A35" s="644"/>
      <c r="B35" s="58"/>
      <c r="C35" s="153"/>
      <c r="D35" s="303">
        <f t="shared" si="1"/>
        <v>0</v>
      </c>
      <c r="E35" s="657"/>
      <c r="F35" s="625"/>
    </row>
    <row r="36" spans="1:6" x14ac:dyDescent="0.2">
      <c r="A36" s="644"/>
      <c r="B36" s="58"/>
      <c r="C36" s="153"/>
      <c r="D36" s="303">
        <f t="shared" si="1"/>
        <v>0</v>
      </c>
      <c r="E36" s="657"/>
      <c r="F36" s="625"/>
    </row>
    <row r="37" spans="1:6" x14ac:dyDescent="0.2">
      <c r="A37" s="644"/>
      <c r="B37" s="58"/>
      <c r="C37" s="153"/>
      <c r="D37" s="303">
        <f t="shared" si="1"/>
        <v>0</v>
      </c>
      <c r="E37" s="657"/>
      <c r="F37" s="625"/>
    </row>
    <row r="38" spans="1:6" x14ac:dyDescent="0.2">
      <c r="A38" s="644"/>
      <c r="B38" s="58"/>
      <c r="C38" s="153"/>
      <c r="D38" s="303">
        <f t="shared" si="1"/>
        <v>0</v>
      </c>
      <c r="E38" s="657"/>
      <c r="F38" s="625"/>
    </row>
    <row r="39" spans="1:6" x14ac:dyDescent="0.2">
      <c r="A39" s="644"/>
      <c r="B39" s="58"/>
      <c r="C39" s="153"/>
      <c r="D39" s="303">
        <f t="shared" si="1"/>
        <v>0</v>
      </c>
      <c r="E39" s="657"/>
      <c r="F39" s="625"/>
    </row>
    <row r="40" spans="1:6" x14ac:dyDescent="0.2">
      <c r="A40" s="644"/>
      <c r="B40" s="58"/>
      <c r="C40" s="153"/>
      <c r="D40" s="303">
        <f t="shared" si="1"/>
        <v>0</v>
      </c>
      <c r="E40" s="657"/>
      <c r="F40" s="625"/>
    </row>
    <row r="41" spans="1:6" x14ac:dyDescent="0.2">
      <c r="A41" s="644"/>
      <c r="B41" s="58"/>
      <c r="C41" s="153"/>
      <c r="D41" s="303">
        <f t="shared" si="1"/>
        <v>0</v>
      </c>
      <c r="E41" s="657"/>
      <c r="F41" s="625"/>
    </row>
    <row r="42" spans="1:6" x14ac:dyDescent="0.2">
      <c r="A42" s="644"/>
      <c r="B42" s="58"/>
      <c r="C42" s="153"/>
      <c r="D42" s="303">
        <f t="shared" si="1"/>
        <v>0</v>
      </c>
      <c r="E42" s="657"/>
      <c r="F42" s="625"/>
    </row>
    <row r="43" spans="1:6" x14ac:dyDescent="0.2">
      <c r="A43" s="644"/>
      <c r="B43" s="58"/>
      <c r="C43" s="434"/>
      <c r="D43" s="303">
        <f t="shared" si="0"/>
        <v>0</v>
      </c>
      <c r="E43" s="657"/>
      <c r="F43" s="625"/>
    </row>
    <row r="44" spans="1:6" x14ac:dyDescent="0.2">
      <c r="A44" s="644"/>
      <c r="B44" s="58"/>
      <c r="C44" s="434"/>
      <c r="D44" s="303">
        <f t="shared" si="0"/>
        <v>0</v>
      </c>
      <c r="E44" s="657"/>
      <c r="F44" s="625"/>
    </row>
    <row r="45" spans="1:6" x14ac:dyDescent="0.2">
      <c r="A45" s="644"/>
      <c r="B45" s="58"/>
      <c r="C45" s="153"/>
      <c r="D45" s="303">
        <f t="shared" si="0"/>
        <v>0</v>
      </c>
      <c r="E45" s="657"/>
      <c r="F45" s="625"/>
    </row>
    <row r="46" spans="1:6" x14ac:dyDescent="0.2">
      <c r="A46" s="644"/>
      <c r="B46" s="58"/>
      <c r="C46" s="153"/>
      <c r="D46" s="303">
        <f t="shared" si="0"/>
        <v>0</v>
      </c>
      <c r="E46" s="657"/>
      <c r="F46" s="625"/>
    </row>
    <row r="47" spans="1:6" x14ac:dyDescent="0.2">
      <c r="A47" s="644"/>
      <c r="B47" s="58"/>
      <c r="C47" s="153"/>
      <c r="D47" s="303">
        <f t="shared" si="0"/>
        <v>0</v>
      </c>
      <c r="E47" s="657"/>
      <c r="F47" s="625"/>
    </row>
    <row r="48" spans="1:6" x14ac:dyDescent="0.2">
      <c r="A48" s="643"/>
      <c r="B48" s="60"/>
      <c r="C48" s="143"/>
      <c r="D48" s="303">
        <f t="shared" si="0"/>
        <v>0</v>
      </c>
      <c r="E48" s="658"/>
      <c r="F48" s="623"/>
    </row>
    <row r="49" spans="1:6" x14ac:dyDescent="0.2">
      <c r="A49" s="643"/>
      <c r="B49" s="60"/>
      <c r="C49" s="143"/>
      <c r="D49" s="303">
        <f t="shared" si="0"/>
        <v>0</v>
      </c>
      <c r="E49" s="658"/>
      <c r="F49" s="623"/>
    </row>
    <row r="50" spans="1:6" x14ac:dyDescent="0.2">
      <c r="A50" s="643"/>
      <c r="B50" s="60"/>
      <c r="C50" s="143"/>
      <c r="D50" s="303">
        <f t="shared" si="0"/>
        <v>0</v>
      </c>
      <c r="E50" s="658"/>
      <c r="F50" s="623"/>
    </row>
    <row r="51" spans="1:6" x14ac:dyDescent="0.2">
      <c r="A51" s="643"/>
      <c r="B51" s="60"/>
      <c r="C51" s="143"/>
      <c r="D51" s="303">
        <f t="shared" si="0"/>
        <v>0</v>
      </c>
      <c r="E51" s="658"/>
      <c r="F51" s="623"/>
    </row>
    <row r="52" spans="1:6" x14ac:dyDescent="0.2">
      <c r="A52" s="643"/>
      <c r="B52" s="60"/>
      <c r="C52" s="143"/>
      <c r="D52" s="303">
        <f t="shared" si="0"/>
        <v>0</v>
      </c>
      <c r="E52" s="658"/>
      <c r="F52" s="623"/>
    </row>
    <row r="53" spans="1:6" x14ac:dyDescent="0.2">
      <c r="A53" s="643"/>
      <c r="B53" s="60"/>
      <c r="C53" s="143"/>
      <c r="D53" s="303">
        <f t="shared" si="0"/>
        <v>0</v>
      </c>
      <c r="E53" s="658"/>
      <c r="F53" s="623"/>
    </row>
    <row r="54" spans="1:6" x14ac:dyDescent="0.2">
      <c r="A54" s="643"/>
      <c r="B54" s="60"/>
      <c r="C54" s="143"/>
      <c r="D54" s="303">
        <f t="shared" si="0"/>
        <v>0</v>
      </c>
      <c r="E54" s="658"/>
      <c r="F54" s="623"/>
    </row>
    <row r="55" spans="1:6" ht="13.5" thickBot="1" x14ac:dyDescent="0.25">
      <c r="A55" s="643"/>
      <c r="B55" s="60"/>
      <c r="C55" s="143"/>
      <c r="D55" s="304">
        <f t="shared" si="0"/>
        <v>0</v>
      </c>
      <c r="E55" s="658"/>
      <c r="F55" s="623"/>
    </row>
    <row r="56" spans="1:6" ht="13.5" thickBot="1" x14ac:dyDescent="0.25">
      <c r="A56" s="1082" t="s">
        <v>177</v>
      </c>
      <c r="B56" s="1083"/>
      <c r="C56" s="1084"/>
      <c r="D56" s="305">
        <f>SUM(D8:D55)</f>
        <v>0</v>
      </c>
      <c r="E56" s="1091"/>
      <c r="F56" s="1092"/>
    </row>
    <row r="57" spans="1:6" ht="15.75" customHeight="1" thickBot="1" x14ac:dyDescent="0.25">
      <c r="A57" s="285"/>
      <c r="B57" s="286"/>
      <c r="C57" s="286"/>
      <c r="D57" s="287"/>
      <c r="E57" s="288"/>
      <c r="F57" s="289"/>
    </row>
    <row r="58" spans="1:6" s="23" customFormat="1" ht="15.75" thickBot="1" x14ac:dyDescent="0.25">
      <c r="A58" s="1050" t="s">
        <v>174</v>
      </c>
      <c r="B58" s="1051"/>
      <c r="C58" s="1051"/>
      <c r="D58" s="1051"/>
      <c r="E58" s="1051"/>
      <c r="F58" s="1052"/>
    </row>
    <row r="59" spans="1:6" ht="15.75" customHeight="1" x14ac:dyDescent="0.2">
      <c r="A59" s="649"/>
      <c r="B59" s="32"/>
      <c r="C59" s="433"/>
      <c r="D59" s="306">
        <f>B59*C59</f>
        <v>0</v>
      </c>
      <c r="E59" s="654"/>
      <c r="F59" s="629"/>
    </row>
    <row r="60" spans="1:6" ht="15.75" customHeight="1" x14ac:dyDescent="0.2">
      <c r="A60" s="645"/>
      <c r="B60" s="45"/>
      <c r="C60" s="155"/>
      <c r="D60" s="307">
        <f t="shared" ref="D60:D106" si="2">B60*C60</f>
        <v>0</v>
      </c>
      <c r="E60" s="655"/>
      <c r="F60" s="630"/>
    </row>
    <row r="61" spans="1:6" x14ac:dyDescent="0.2">
      <c r="A61" s="645"/>
      <c r="B61" s="45"/>
      <c r="C61" s="155"/>
      <c r="D61" s="307">
        <f t="shared" si="2"/>
        <v>0</v>
      </c>
      <c r="E61" s="655"/>
      <c r="F61" s="630"/>
    </row>
    <row r="62" spans="1:6" x14ac:dyDescent="0.2">
      <c r="A62" s="645"/>
      <c r="B62" s="45"/>
      <c r="C62" s="155"/>
      <c r="D62" s="307">
        <f t="shared" si="2"/>
        <v>0</v>
      </c>
      <c r="E62" s="655"/>
      <c r="F62" s="630"/>
    </row>
    <row r="63" spans="1:6" x14ac:dyDescent="0.2">
      <c r="A63" s="645"/>
      <c r="B63" s="45"/>
      <c r="C63" s="155"/>
      <c r="D63" s="307">
        <f t="shared" si="2"/>
        <v>0</v>
      </c>
      <c r="E63" s="655"/>
      <c r="F63" s="630"/>
    </row>
    <row r="64" spans="1:6" x14ac:dyDescent="0.2">
      <c r="A64" s="645"/>
      <c r="B64" s="45"/>
      <c r="C64" s="155"/>
      <c r="D64" s="307">
        <f t="shared" si="2"/>
        <v>0</v>
      </c>
      <c r="E64" s="655"/>
      <c r="F64" s="630"/>
    </row>
    <row r="65" spans="1:6" x14ac:dyDescent="0.2">
      <c r="A65" s="645"/>
      <c r="B65" s="45"/>
      <c r="C65" s="155"/>
      <c r="D65" s="307">
        <f t="shared" si="2"/>
        <v>0</v>
      </c>
      <c r="E65" s="655"/>
      <c r="F65" s="630"/>
    </row>
    <row r="66" spans="1:6" x14ac:dyDescent="0.2">
      <c r="A66" s="645"/>
      <c r="B66" s="45"/>
      <c r="C66" s="155"/>
      <c r="D66" s="307">
        <f t="shared" si="2"/>
        <v>0</v>
      </c>
      <c r="E66" s="655"/>
      <c r="F66" s="630"/>
    </row>
    <row r="67" spans="1:6" x14ac:dyDescent="0.2">
      <c r="A67" s="645"/>
      <c r="B67" s="45"/>
      <c r="C67" s="155"/>
      <c r="D67" s="307">
        <f t="shared" si="2"/>
        <v>0</v>
      </c>
      <c r="E67" s="655"/>
      <c r="F67" s="630"/>
    </row>
    <row r="68" spans="1:6" x14ac:dyDescent="0.2">
      <c r="A68" s="645"/>
      <c r="B68" s="45"/>
      <c r="C68" s="155"/>
      <c r="D68" s="307">
        <f t="shared" si="2"/>
        <v>0</v>
      </c>
      <c r="E68" s="655"/>
      <c r="F68" s="630"/>
    </row>
    <row r="69" spans="1:6" x14ac:dyDescent="0.2">
      <c r="A69" s="645"/>
      <c r="B69" s="45"/>
      <c r="C69" s="155"/>
      <c r="D69" s="307">
        <f t="shared" si="2"/>
        <v>0</v>
      </c>
      <c r="E69" s="655"/>
      <c r="F69" s="630"/>
    </row>
    <row r="70" spans="1:6" x14ac:dyDescent="0.2">
      <c r="A70" s="645"/>
      <c r="B70" s="45"/>
      <c r="C70" s="155"/>
      <c r="D70" s="307">
        <f t="shared" si="2"/>
        <v>0</v>
      </c>
      <c r="E70" s="655"/>
      <c r="F70" s="630"/>
    </row>
    <row r="71" spans="1:6" x14ac:dyDescent="0.2">
      <c r="A71" s="645"/>
      <c r="B71" s="45"/>
      <c r="C71" s="155"/>
      <c r="D71" s="307">
        <f t="shared" si="2"/>
        <v>0</v>
      </c>
      <c r="E71" s="655"/>
      <c r="F71" s="630"/>
    </row>
    <row r="72" spans="1:6" x14ac:dyDescent="0.2">
      <c r="A72" s="645"/>
      <c r="B72" s="45"/>
      <c r="C72" s="155"/>
      <c r="D72" s="307">
        <f t="shared" si="2"/>
        <v>0</v>
      </c>
      <c r="E72" s="655"/>
      <c r="F72" s="630"/>
    </row>
    <row r="73" spans="1:6" x14ac:dyDescent="0.2">
      <c r="A73" s="645"/>
      <c r="B73" s="45"/>
      <c r="C73" s="155"/>
      <c r="D73" s="307">
        <f t="shared" si="2"/>
        <v>0</v>
      </c>
      <c r="E73" s="655"/>
      <c r="F73" s="630"/>
    </row>
    <row r="74" spans="1:6" x14ac:dyDescent="0.2">
      <c r="A74" s="645"/>
      <c r="B74" s="45"/>
      <c r="C74" s="155"/>
      <c r="D74" s="307">
        <f t="shared" si="2"/>
        <v>0</v>
      </c>
      <c r="E74" s="655"/>
      <c r="F74" s="630"/>
    </row>
    <row r="75" spans="1:6" x14ac:dyDescent="0.2">
      <c r="A75" s="645"/>
      <c r="B75" s="45"/>
      <c r="C75" s="155"/>
      <c r="D75" s="307">
        <f t="shared" si="2"/>
        <v>0</v>
      </c>
      <c r="E75" s="655"/>
      <c r="F75" s="630"/>
    </row>
    <row r="76" spans="1:6" x14ac:dyDescent="0.2">
      <c r="A76" s="645"/>
      <c r="B76" s="45"/>
      <c r="C76" s="155"/>
      <c r="D76" s="307">
        <f t="shared" si="2"/>
        <v>0</v>
      </c>
      <c r="E76" s="655"/>
      <c r="F76" s="630"/>
    </row>
    <row r="77" spans="1:6" x14ac:dyDescent="0.2">
      <c r="A77" s="645"/>
      <c r="B77" s="45"/>
      <c r="C77" s="155"/>
      <c r="D77" s="307">
        <f t="shared" si="2"/>
        <v>0</v>
      </c>
      <c r="E77" s="655"/>
      <c r="F77" s="630"/>
    </row>
    <row r="78" spans="1:6" x14ac:dyDescent="0.2">
      <c r="A78" s="645"/>
      <c r="B78" s="45"/>
      <c r="C78" s="155"/>
      <c r="D78" s="307">
        <f t="shared" si="2"/>
        <v>0</v>
      </c>
      <c r="E78" s="655"/>
      <c r="F78" s="630"/>
    </row>
    <row r="79" spans="1:6" x14ac:dyDescent="0.2">
      <c r="A79" s="645"/>
      <c r="B79" s="45"/>
      <c r="C79" s="155"/>
      <c r="D79" s="307">
        <f t="shared" si="2"/>
        <v>0</v>
      </c>
      <c r="E79" s="655"/>
      <c r="F79" s="630"/>
    </row>
    <row r="80" spans="1:6" x14ac:dyDescent="0.2">
      <c r="A80" s="645"/>
      <c r="B80" s="45"/>
      <c r="C80" s="155"/>
      <c r="D80" s="307">
        <f t="shared" si="2"/>
        <v>0</v>
      </c>
      <c r="E80" s="655"/>
      <c r="F80" s="630"/>
    </row>
    <row r="81" spans="1:6" x14ac:dyDescent="0.2">
      <c r="A81" s="645"/>
      <c r="B81" s="45"/>
      <c r="C81" s="155"/>
      <c r="D81" s="307">
        <f t="shared" si="2"/>
        <v>0</v>
      </c>
      <c r="E81" s="655"/>
      <c r="F81" s="630"/>
    </row>
    <row r="82" spans="1:6" x14ac:dyDescent="0.2">
      <c r="A82" s="645"/>
      <c r="B82" s="45"/>
      <c r="C82" s="155"/>
      <c r="D82" s="307">
        <f t="shared" si="2"/>
        <v>0</v>
      </c>
      <c r="E82" s="655"/>
      <c r="F82" s="630"/>
    </row>
    <row r="83" spans="1:6" x14ac:dyDescent="0.2">
      <c r="A83" s="645"/>
      <c r="B83" s="45"/>
      <c r="C83" s="155"/>
      <c r="D83" s="307">
        <f t="shared" si="2"/>
        <v>0</v>
      </c>
      <c r="E83" s="655"/>
      <c r="F83" s="630"/>
    </row>
    <row r="84" spans="1:6" x14ac:dyDescent="0.2">
      <c r="A84" s="645"/>
      <c r="B84" s="45"/>
      <c r="C84" s="155"/>
      <c r="D84" s="307">
        <f t="shared" si="2"/>
        <v>0</v>
      </c>
      <c r="E84" s="655"/>
      <c r="F84" s="630"/>
    </row>
    <row r="85" spans="1:6" x14ac:dyDescent="0.2">
      <c r="A85" s="645"/>
      <c r="B85" s="45"/>
      <c r="C85" s="155"/>
      <c r="D85" s="307">
        <f t="shared" si="2"/>
        <v>0</v>
      </c>
      <c r="E85" s="655"/>
      <c r="F85" s="630"/>
    </row>
    <row r="86" spans="1:6" x14ac:dyDescent="0.2">
      <c r="A86" s="645"/>
      <c r="B86" s="45"/>
      <c r="C86" s="155"/>
      <c r="D86" s="307">
        <f t="shared" si="2"/>
        <v>0</v>
      </c>
      <c r="E86" s="655"/>
      <c r="F86" s="630"/>
    </row>
    <row r="87" spans="1:6" x14ac:dyDescent="0.2">
      <c r="A87" s="645"/>
      <c r="B87" s="45"/>
      <c r="C87" s="155"/>
      <c r="D87" s="307">
        <f t="shared" si="2"/>
        <v>0</v>
      </c>
      <c r="E87" s="655"/>
      <c r="F87" s="630"/>
    </row>
    <row r="88" spans="1:6" x14ac:dyDescent="0.2">
      <c r="A88" s="645"/>
      <c r="B88" s="45"/>
      <c r="C88" s="155"/>
      <c r="D88" s="307">
        <f t="shared" si="2"/>
        <v>0</v>
      </c>
      <c r="E88" s="655"/>
      <c r="F88" s="630"/>
    </row>
    <row r="89" spans="1:6" x14ac:dyDescent="0.2">
      <c r="A89" s="645"/>
      <c r="B89" s="45"/>
      <c r="C89" s="155"/>
      <c r="D89" s="307">
        <f t="shared" si="2"/>
        <v>0</v>
      </c>
      <c r="E89" s="655"/>
      <c r="F89" s="630"/>
    </row>
    <row r="90" spans="1:6" x14ac:dyDescent="0.2">
      <c r="A90" s="645"/>
      <c r="B90" s="45"/>
      <c r="C90" s="155"/>
      <c r="D90" s="307">
        <f t="shared" si="2"/>
        <v>0</v>
      </c>
      <c r="E90" s="655"/>
      <c r="F90" s="630"/>
    </row>
    <row r="91" spans="1:6" x14ac:dyDescent="0.2">
      <c r="A91" s="645"/>
      <c r="B91" s="45"/>
      <c r="C91" s="155"/>
      <c r="D91" s="307">
        <f t="shared" si="2"/>
        <v>0</v>
      </c>
      <c r="E91" s="655"/>
      <c r="F91" s="630"/>
    </row>
    <row r="92" spans="1:6" x14ac:dyDescent="0.2">
      <c r="A92" s="645"/>
      <c r="B92" s="45"/>
      <c r="C92" s="155"/>
      <c r="D92" s="307">
        <f t="shared" si="2"/>
        <v>0</v>
      </c>
      <c r="E92" s="655"/>
      <c r="F92" s="630"/>
    </row>
    <row r="93" spans="1:6" x14ac:dyDescent="0.2">
      <c r="A93" s="645"/>
      <c r="B93" s="45"/>
      <c r="C93" s="155"/>
      <c r="D93" s="307">
        <f t="shared" si="2"/>
        <v>0</v>
      </c>
      <c r="E93" s="655"/>
      <c r="F93" s="630"/>
    </row>
    <row r="94" spans="1:6" x14ac:dyDescent="0.2">
      <c r="A94" s="645"/>
      <c r="B94" s="45"/>
      <c r="C94" s="155"/>
      <c r="D94" s="307">
        <f t="shared" si="2"/>
        <v>0</v>
      </c>
      <c r="E94" s="655"/>
      <c r="F94" s="630"/>
    </row>
    <row r="95" spans="1:6" x14ac:dyDescent="0.2">
      <c r="A95" s="645"/>
      <c r="B95" s="45"/>
      <c r="C95" s="155"/>
      <c r="D95" s="307">
        <f t="shared" si="2"/>
        <v>0</v>
      </c>
      <c r="E95" s="655"/>
      <c r="F95" s="630"/>
    </row>
    <row r="96" spans="1:6" x14ac:dyDescent="0.2">
      <c r="A96" s="645"/>
      <c r="B96" s="45"/>
      <c r="C96" s="155"/>
      <c r="D96" s="307">
        <f t="shared" si="2"/>
        <v>0</v>
      </c>
      <c r="E96" s="655"/>
      <c r="F96" s="630"/>
    </row>
    <row r="97" spans="1:6" x14ac:dyDescent="0.2">
      <c r="A97" s="645"/>
      <c r="B97" s="45"/>
      <c r="C97" s="155"/>
      <c r="D97" s="307">
        <f t="shared" si="2"/>
        <v>0</v>
      </c>
      <c r="E97" s="655"/>
      <c r="F97" s="630"/>
    </row>
    <row r="98" spans="1:6" x14ac:dyDescent="0.2">
      <c r="A98" s="645"/>
      <c r="B98" s="45"/>
      <c r="C98" s="155"/>
      <c r="D98" s="307">
        <f t="shared" si="2"/>
        <v>0</v>
      </c>
      <c r="E98" s="655"/>
      <c r="F98" s="630"/>
    </row>
    <row r="99" spans="1:6" x14ac:dyDescent="0.2">
      <c r="A99" s="645"/>
      <c r="B99" s="45"/>
      <c r="C99" s="155"/>
      <c r="D99" s="307">
        <f t="shared" si="2"/>
        <v>0</v>
      </c>
      <c r="E99" s="655"/>
      <c r="F99" s="630"/>
    </row>
    <row r="100" spans="1:6" x14ac:dyDescent="0.2">
      <c r="A100" s="646"/>
      <c r="B100" s="35"/>
      <c r="C100" s="145"/>
      <c r="D100" s="307">
        <f t="shared" si="2"/>
        <v>0</v>
      </c>
      <c r="E100" s="656"/>
      <c r="F100" s="631"/>
    </row>
    <row r="101" spans="1:6" x14ac:dyDescent="0.2">
      <c r="A101" s="646"/>
      <c r="B101" s="35"/>
      <c r="C101" s="145"/>
      <c r="D101" s="308">
        <f t="shared" si="2"/>
        <v>0</v>
      </c>
      <c r="E101" s="656"/>
      <c r="F101" s="631"/>
    </row>
    <row r="102" spans="1:6" x14ac:dyDescent="0.2">
      <c r="A102" s="646"/>
      <c r="B102" s="35"/>
      <c r="C102" s="145"/>
      <c r="D102" s="308">
        <f t="shared" si="2"/>
        <v>0</v>
      </c>
      <c r="E102" s="656"/>
      <c r="F102" s="631"/>
    </row>
    <row r="103" spans="1:6" x14ac:dyDescent="0.2">
      <c r="A103" s="646"/>
      <c r="B103" s="35"/>
      <c r="C103" s="145"/>
      <c r="D103" s="308">
        <f t="shared" si="2"/>
        <v>0</v>
      </c>
      <c r="E103" s="656"/>
      <c r="F103" s="631"/>
    </row>
    <row r="104" spans="1:6" x14ac:dyDescent="0.2">
      <c r="A104" s="646"/>
      <c r="B104" s="35"/>
      <c r="C104" s="145"/>
      <c r="D104" s="308">
        <f t="shared" si="2"/>
        <v>0</v>
      </c>
      <c r="E104" s="656"/>
      <c r="F104" s="631"/>
    </row>
    <row r="105" spans="1:6" x14ac:dyDescent="0.2">
      <c r="A105" s="646"/>
      <c r="B105" s="35"/>
      <c r="C105" s="145"/>
      <c r="D105" s="308">
        <f t="shared" si="2"/>
        <v>0</v>
      </c>
      <c r="E105" s="656"/>
      <c r="F105" s="631"/>
    </row>
    <row r="106" spans="1:6" ht="13.5" thickBot="1" x14ac:dyDescent="0.25">
      <c r="A106" s="646"/>
      <c r="B106" s="35"/>
      <c r="C106" s="145"/>
      <c r="D106" s="308">
        <f t="shared" si="2"/>
        <v>0</v>
      </c>
      <c r="E106" s="656"/>
      <c r="F106" s="631"/>
    </row>
    <row r="107" spans="1:6" ht="13.5" thickBot="1" x14ac:dyDescent="0.25">
      <c r="A107" s="1085" t="s">
        <v>178</v>
      </c>
      <c r="B107" s="1086"/>
      <c r="C107" s="1087"/>
      <c r="D107" s="309">
        <f>SUM(D59:D106)</f>
        <v>0</v>
      </c>
      <c r="E107" s="1093"/>
      <c r="F107" s="1094"/>
    </row>
    <row r="108" spans="1:6" ht="15.75" customHeight="1" thickBot="1" x14ac:dyDescent="0.25">
      <c r="A108" s="285"/>
      <c r="B108" s="286"/>
      <c r="C108" s="286"/>
      <c r="D108" s="287"/>
      <c r="E108" s="288"/>
      <c r="F108" s="289"/>
    </row>
    <row r="109" spans="1:6" s="23" customFormat="1" ht="15.75" thickBot="1" x14ac:dyDescent="0.25">
      <c r="A109" s="1044" t="s">
        <v>175</v>
      </c>
      <c r="B109" s="1045"/>
      <c r="C109" s="1045"/>
      <c r="D109" s="1045"/>
      <c r="E109" s="1045"/>
      <c r="F109" s="1046"/>
    </row>
    <row r="110" spans="1:6" ht="15.75" customHeight="1" x14ac:dyDescent="0.2">
      <c r="A110" s="650"/>
      <c r="B110" s="37"/>
      <c r="C110" s="156"/>
      <c r="D110" s="310">
        <f>B110*C110</f>
        <v>0</v>
      </c>
      <c r="E110" s="651"/>
      <c r="F110" s="635"/>
    </row>
    <row r="111" spans="1:6" ht="15.75" customHeight="1" x14ac:dyDescent="0.2">
      <c r="A111" s="647"/>
      <c r="B111" s="47"/>
      <c r="C111" s="157"/>
      <c r="D111" s="311">
        <f t="shared" ref="D111:D152" si="3">B111*C111</f>
        <v>0</v>
      </c>
      <c r="E111" s="652"/>
      <c r="F111" s="636"/>
    </row>
    <row r="112" spans="1:6" x14ac:dyDescent="0.2">
      <c r="A112" s="647"/>
      <c r="B112" s="47"/>
      <c r="C112" s="157"/>
      <c r="D112" s="311">
        <f t="shared" si="3"/>
        <v>0</v>
      </c>
      <c r="E112" s="652"/>
      <c r="F112" s="636"/>
    </row>
    <row r="113" spans="1:6" x14ac:dyDescent="0.2">
      <c r="A113" s="647"/>
      <c r="B113" s="47"/>
      <c r="C113" s="157"/>
      <c r="D113" s="311">
        <f t="shared" si="3"/>
        <v>0</v>
      </c>
      <c r="E113" s="652"/>
      <c r="F113" s="636"/>
    </row>
    <row r="114" spans="1:6" x14ac:dyDescent="0.2">
      <c r="A114" s="647"/>
      <c r="B114" s="47"/>
      <c r="C114" s="157"/>
      <c r="D114" s="311">
        <f t="shared" si="3"/>
        <v>0</v>
      </c>
      <c r="E114" s="652"/>
      <c r="F114" s="636"/>
    </row>
    <row r="115" spans="1:6" x14ac:dyDescent="0.2">
      <c r="A115" s="647"/>
      <c r="B115" s="47"/>
      <c r="C115" s="157"/>
      <c r="D115" s="311">
        <f t="shared" si="3"/>
        <v>0</v>
      </c>
      <c r="E115" s="652"/>
      <c r="F115" s="636"/>
    </row>
    <row r="116" spans="1:6" x14ac:dyDescent="0.2">
      <c r="A116" s="647"/>
      <c r="B116" s="47"/>
      <c r="C116" s="157"/>
      <c r="D116" s="311">
        <f t="shared" si="3"/>
        <v>0</v>
      </c>
      <c r="E116" s="652"/>
      <c r="F116" s="636"/>
    </row>
    <row r="117" spans="1:6" x14ac:dyDescent="0.2">
      <c r="A117" s="647"/>
      <c r="B117" s="47"/>
      <c r="C117" s="157"/>
      <c r="D117" s="311">
        <f t="shared" si="3"/>
        <v>0</v>
      </c>
      <c r="E117" s="652"/>
      <c r="F117" s="636"/>
    </row>
    <row r="118" spans="1:6" x14ac:dyDescent="0.2">
      <c r="A118" s="647"/>
      <c r="B118" s="47"/>
      <c r="C118" s="157"/>
      <c r="D118" s="311">
        <f t="shared" si="3"/>
        <v>0</v>
      </c>
      <c r="E118" s="652"/>
      <c r="F118" s="636"/>
    </row>
    <row r="119" spans="1:6" x14ac:dyDescent="0.2">
      <c r="A119" s="647"/>
      <c r="B119" s="47"/>
      <c r="C119" s="157"/>
      <c r="D119" s="311">
        <f t="shared" si="3"/>
        <v>0</v>
      </c>
      <c r="E119" s="652"/>
      <c r="F119" s="636"/>
    </row>
    <row r="120" spans="1:6" x14ac:dyDescent="0.2">
      <c r="A120" s="647"/>
      <c r="B120" s="47"/>
      <c r="C120" s="157"/>
      <c r="D120" s="311">
        <f t="shared" si="3"/>
        <v>0</v>
      </c>
      <c r="E120" s="652"/>
      <c r="F120" s="636"/>
    </row>
    <row r="121" spans="1:6" x14ac:dyDescent="0.2">
      <c r="A121" s="647"/>
      <c r="B121" s="47"/>
      <c r="C121" s="157"/>
      <c r="D121" s="311">
        <f t="shared" si="3"/>
        <v>0</v>
      </c>
      <c r="E121" s="652"/>
      <c r="F121" s="636"/>
    </row>
    <row r="122" spans="1:6" x14ac:dyDescent="0.2">
      <c r="A122" s="647"/>
      <c r="B122" s="47"/>
      <c r="C122" s="157"/>
      <c r="D122" s="311">
        <f t="shared" si="3"/>
        <v>0</v>
      </c>
      <c r="E122" s="652"/>
      <c r="F122" s="636"/>
    </row>
    <row r="123" spans="1:6" x14ac:dyDescent="0.2">
      <c r="A123" s="647"/>
      <c r="B123" s="47"/>
      <c r="C123" s="157"/>
      <c r="D123" s="311">
        <f t="shared" si="3"/>
        <v>0</v>
      </c>
      <c r="E123" s="652"/>
      <c r="F123" s="636"/>
    </row>
    <row r="124" spans="1:6" x14ac:dyDescent="0.2">
      <c r="A124" s="647"/>
      <c r="B124" s="47"/>
      <c r="C124" s="157"/>
      <c r="D124" s="311">
        <f t="shared" si="3"/>
        <v>0</v>
      </c>
      <c r="E124" s="652"/>
      <c r="F124" s="636"/>
    </row>
    <row r="125" spans="1:6" x14ac:dyDescent="0.2">
      <c r="A125" s="647"/>
      <c r="B125" s="47"/>
      <c r="C125" s="157"/>
      <c r="D125" s="311">
        <f t="shared" si="3"/>
        <v>0</v>
      </c>
      <c r="E125" s="652"/>
      <c r="F125" s="636"/>
    </row>
    <row r="126" spans="1:6" x14ac:dyDescent="0.2">
      <c r="A126" s="647"/>
      <c r="B126" s="47"/>
      <c r="C126" s="157"/>
      <c r="D126" s="311">
        <f t="shared" si="3"/>
        <v>0</v>
      </c>
      <c r="E126" s="652"/>
      <c r="F126" s="636"/>
    </row>
    <row r="127" spans="1:6" x14ac:dyDescent="0.2">
      <c r="A127" s="647"/>
      <c r="B127" s="47"/>
      <c r="C127" s="157"/>
      <c r="D127" s="311">
        <f t="shared" si="3"/>
        <v>0</v>
      </c>
      <c r="E127" s="652"/>
      <c r="F127" s="636"/>
    </row>
    <row r="128" spans="1:6" x14ac:dyDescent="0.2">
      <c r="A128" s="647"/>
      <c r="B128" s="47"/>
      <c r="C128" s="157"/>
      <c r="D128" s="311">
        <f t="shared" si="3"/>
        <v>0</v>
      </c>
      <c r="E128" s="652"/>
      <c r="F128" s="636"/>
    </row>
    <row r="129" spans="1:6" x14ac:dyDescent="0.2">
      <c r="A129" s="647"/>
      <c r="B129" s="47"/>
      <c r="C129" s="157"/>
      <c r="D129" s="311">
        <f t="shared" si="3"/>
        <v>0</v>
      </c>
      <c r="E129" s="652"/>
      <c r="F129" s="636"/>
    </row>
    <row r="130" spans="1:6" x14ac:dyDescent="0.2">
      <c r="A130" s="647"/>
      <c r="B130" s="47"/>
      <c r="C130" s="157"/>
      <c r="D130" s="311">
        <f t="shared" si="3"/>
        <v>0</v>
      </c>
      <c r="E130" s="652"/>
      <c r="F130" s="636"/>
    </row>
    <row r="131" spans="1:6" x14ac:dyDescent="0.2">
      <c r="A131" s="647"/>
      <c r="B131" s="47"/>
      <c r="C131" s="157"/>
      <c r="D131" s="311">
        <f t="shared" si="3"/>
        <v>0</v>
      </c>
      <c r="E131" s="652"/>
      <c r="F131" s="636"/>
    </row>
    <row r="132" spans="1:6" x14ac:dyDescent="0.2">
      <c r="A132" s="647"/>
      <c r="B132" s="47"/>
      <c r="C132" s="157"/>
      <c r="D132" s="311">
        <f t="shared" si="3"/>
        <v>0</v>
      </c>
      <c r="E132" s="652"/>
      <c r="F132" s="636"/>
    </row>
    <row r="133" spans="1:6" x14ac:dyDescent="0.2">
      <c r="A133" s="647"/>
      <c r="B133" s="47"/>
      <c r="C133" s="157"/>
      <c r="D133" s="311">
        <f t="shared" si="3"/>
        <v>0</v>
      </c>
      <c r="E133" s="652"/>
      <c r="F133" s="636"/>
    </row>
    <row r="134" spans="1:6" x14ac:dyDescent="0.2">
      <c r="A134" s="647"/>
      <c r="B134" s="47"/>
      <c r="C134" s="157"/>
      <c r="D134" s="311">
        <f t="shared" si="3"/>
        <v>0</v>
      </c>
      <c r="E134" s="652"/>
      <c r="F134" s="636"/>
    </row>
    <row r="135" spans="1:6" x14ac:dyDescent="0.2">
      <c r="A135" s="647"/>
      <c r="B135" s="47"/>
      <c r="C135" s="157"/>
      <c r="D135" s="311">
        <f t="shared" si="3"/>
        <v>0</v>
      </c>
      <c r="E135" s="652"/>
      <c r="F135" s="636"/>
    </row>
    <row r="136" spans="1:6" x14ac:dyDescent="0.2">
      <c r="A136" s="647"/>
      <c r="B136" s="47"/>
      <c r="C136" s="157"/>
      <c r="D136" s="311">
        <f t="shared" si="3"/>
        <v>0</v>
      </c>
      <c r="E136" s="652"/>
      <c r="F136" s="636"/>
    </row>
    <row r="137" spans="1:6" x14ac:dyDescent="0.2">
      <c r="A137" s="647"/>
      <c r="B137" s="47"/>
      <c r="C137" s="157"/>
      <c r="D137" s="311">
        <f t="shared" si="3"/>
        <v>0</v>
      </c>
      <c r="E137" s="652"/>
      <c r="F137" s="636"/>
    </row>
    <row r="138" spans="1:6" x14ac:dyDescent="0.2">
      <c r="A138" s="647"/>
      <c r="B138" s="47"/>
      <c r="C138" s="157"/>
      <c r="D138" s="311">
        <f t="shared" si="3"/>
        <v>0</v>
      </c>
      <c r="E138" s="652"/>
      <c r="F138" s="636"/>
    </row>
    <row r="139" spans="1:6" x14ac:dyDescent="0.2">
      <c r="A139" s="647"/>
      <c r="B139" s="47"/>
      <c r="C139" s="157"/>
      <c r="D139" s="311">
        <f t="shared" si="3"/>
        <v>0</v>
      </c>
      <c r="E139" s="652"/>
      <c r="F139" s="636"/>
    </row>
    <row r="140" spans="1:6" x14ac:dyDescent="0.2">
      <c r="A140" s="647"/>
      <c r="B140" s="47"/>
      <c r="C140" s="157"/>
      <c r="D140" s="311">
        <f t="shared" si="3"/>
        <v>0</v>
      </c>
      <c r="E140" s="652"/>
      <c r="F140" s="636"/>
    </row>
    <row r="141" spans="1:6" x14ac:dyDescent="0.2">
      <c r="A141" s="647"/>
      <c r="B141" s="47"/>
      <c r="C141" s="157"/>
      <c r="D141" s="311">
        <f t="shared" si="3"/>
        <v>0</v>
      </c>
      <c r="E141" s="652"/>
      <c r="F141" s="636"/>
    </row>
    <row r="142" spans="1:6" x14ac:dyDescent="0.2">
      <c r="A142" s="647"/>
      <c r="B142" s="47"/>
      <c r="C142" s="157"/>
      <c r="D142" s="311">
        <f t="shared" si="3"/>
        <v>0</v>
      </c>
      <c r="E142" s="652"/>
      <c r="F142" s="636"/>
    </row>
    <row r="143" spans="1:6" x14ac:dyDescent="0.2">
      <c r="A143" s="647"/>
      <c r="B143" s="47"/>
      <c r="C143" s="157"/>
      <c r="D143" s="311">
        <f t="shared" si="3"/>
        <v>0</v>
      </c>
      <c r="E143" s="652"/>
      <c r="F143" s="636"/>
    </row>
    <row r="144" spans="1:6" x14ac:dyDescent="0.2">
      <c r="A144" s="647"/>
      <c r="B144" s="47"/>
      <c r="C144" s="157"/>
      <c r="D144" s="311">
        <f t="shared" si="3"/>
        <v>0</v>
      </c>
      <c r="E144" s="652"/>
      <c r="F144" s="636"/>
    </row>
    <row r="145" spans="1:6" x14ac:dyDescent="0.2">
      <c r="A145" s="647"/>
      <c r="B145" s="47"/>
      <c r="C145" s="157"/>
      <c r="D145" s="311">
        <f t="shared" si="3"/>
        <v>0</v>
      </c>
      <c r="E145" s="652"/>
      <c r="F145" s="636"/>
    </row>
    <row r="146" spans="1:6" x14ac:dyDescent="0.2">
      <c r="A146" s="647"/>
      <c r="B146" s="47"/>
      <c r="C146" s="157"/>
      <c r="D146" s="311">
        <f t="shared" si="3"/>
        <v>0</v>
      </c>
      <c r="E146" s="652"/>
      <c r="F146" s="636"/>
    </row>
    <row r="147" spans="1:6" x14ac:dyDescent="0.2">
      <c r="A147" s="647"/>
      <c r="B147" s="47"/>
      <c r="C147" s="157"/>
      <c r="D147" s="311">
        <f t="shared" si="3"/>
        <v>0</v>
      </c>
      <c r="E147" s="652"/>
      <c r="F147" s="636"/>
    </row>
    <row r="148" spans="1:6" x14ac:dyDescent="0.2">
      <c r="A148" s="647"/>
      <c r="B148" s="47"/>
      <c r="C148" s="157"/>
      <c r="D148" s="311">
        <f t="shared" si="3"/>
        <v>0</v>
      </c>
      <c r="E148" s="652"/>
      <c r="F148" s="636"/>
    </row>
    <row r="149" spans="1:6" x14ac:dyDescent="0.2">
      <c r="A149" s="647"/>
      <c r="B149" s="47"/>
      <c r="C149" s="157"/>
      <c r="D149" s="311">
        <f t="shared" si="3"/>
        <v>0</v>
      </c>
      <c r="E149" s="652"/>
      <c r="F149" s="636"/>
    </row>
    <row r="150" spans="1:6" x14ac:dyDescent="0.2">
      <c r="A150" s="647"/>
      <c r="B150" s="47"/>
      <c r="C150" s="157"/>
      <c r="D150" s="311">
        <f t="shared" si="3"/>
        <v>0</v>
      </c>
      <c r="E150" s="652"/>
      <c r="F150" s="636"/>
    </row>
    <row r="151" spans="1:6" x14ac:dyDescent="0.2">
      <c r="A151" s="647"/>
      <c r="B151" s="47"/>
      <c r="C151" s="157"/>
      <c r="D151" s="311">
        <f t="shared" si="3"/>
        <v>0</v>
      </c>
      <c r="E151" s="652"/>
      <c r="F151" s="636"/>
    </row>
    <row r="152" spans="1:6" x14ac:dyDescent="0.2">
      <c r="A152" s="647"/>
      <c r="B152" s="47"/>
      <c r="C152" s="157"/>
      <c r="D152" s="311">
        <f t="shared" si="3"/>
        <v>0</v>
      </c>
      <c r="E152" s="652"/>
      <c r="F152" s="636"/>
    </row>
    <row r="153" spans="1:6" x14ac:dyDescent="0.2">
      <c r="A153" s="647"/>
      <c r="B153" s="47"/>
      <c r="C153" s="157"/>
      <c r="D153" s="311">
        <f t="shared" ref="D153:D157" si="4">B153*C153</f>
        <v>0</v>
      </c>
      <c r="E153" s="652"/>
      <c r="F153" s="636"/>
    </row>
    <row r="154" spans="1:6" x14ac:dyDescent="0.2">
      <c r="A154" s="648"/>
      <c r="B154" s="39"/>
      <c r="C154" s="147"/>
      <c r="D154" s="312">
        <f t="shared" si="4"/>
        <v>0</v>
      </c>
      <c r="E154" s="653"/>
      <c r="F154" s="637"/>
    </row>
    <row r="155" spans="1:6" x14ac:dyDescent="0.2">
      <c r="A155" s="648"/>
      <c r="B155" s="39"/>
      <c r="C155" s="147"/>
      <c r="D155" s="312">
        <f t="shared" si="4"/>
        <v>0</v>
      </c>
      <c r="E155" s="653"/>
      <c r="F155" s="637"/>
    </row>
    <row r="156" spans="1:6" x14ac:dyDescent="0.2">
      <c r="A156" s="648"/>
      <c r="B156" s="39"/>
      <c r="C156" s="147"/>
      <c r="D156" s="312">
        <f t="shared" si="4"/>
        <v>0</v>
      </c>
      <c r="E156" s="653"/>
      <c r="F156" s="637"/>
    </row>
    <row r="157" spans="1:6" ht="13.5" thickBot="1" x14ac:dyDescent="0.25">
      <c r="A157" s="648"/>
      <c r="B157" s="39"/>
      <c r="C157" s="147"/>
      <c r="D157" s="312">
        <f t="shared" si="4"/>
        <v>0</v>
      </c>
      <c r="E157" s="653"/>
      <c r="F157" s="637"/>
    </row>
    <row r="158" spans="1:6" ht="13.5" thickBot="1" x14ac:dyDescent="0.25">
      <c r="A158" s="1088" t="s">
        <v>179</v>
      </c>
      <c r="B158" s="1089"/>
      <c r="C158" s="1090"/>
      <c r="D158" s="313">
        <f>SUM(D110:D157)</f>
        <v>0</v>
      </c>
      <c r="E158" s="275"/>
      <c r="F158" s="276"/>
    </row>
    <row r="159" spans="1:6" ht="15.75" customHeight="1" thickBot="1" x14ac:dyDescent="0.25">
      <c r="A159" s="1097"/>
      <c r="B159" s="1098"/>
      <c r="C159" s="1098"/>
      <c r="D159" s="1098"/>
      <c r="E159" s="1098"/>
      <c r="F159" s="1099"/>
    </row>
    <row r="160" spans="1:6" ht="13.5" thickBot="1" x14ac:dyDescent="0.25">
      <c r="A160" s="1075" t="s">
        <v>150</v>
      </c>
      <c r="B160" s="1076"/>
      <c r="C160" s="1077"/>
      <c r="D160" s="314">
        <f>D56+D107+D158</f>
        <v>0</v>
      </c>
      <c r="E160" s="1095"/>
      <c r="F160" s="1096"/>
    </row>
    <row r="161" spans="1:6" ht="27.75" customHeight="1" x14ac:dyDescent="0.2"/>
    <row r="162" spans="1:6" ht="13.5" thickBot="1" x14ac:dyDescent="0.25">
      <c r="A162" s="1081" t="s">
        <v>237</v>
      </c>
      <c r="B162" s="1081"/>
      <c r="C162" s="1081"/>
      <c r="D162" s="1081"/>
    </row>
    <row r="163" spans="1:6" ht="183" customHeight="1" thickBot="1" x14ac:dyDescent="0.25">
      <c r="A163" s="1041"/>
      <c r="B163" s="1042"/>
      <c r="C163" s="1042"/>
      <c r="D163" s="1042"/>
      <c r="E163" s="1042"/>
      <c r="F163" s="1043"/>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1"/>
      <headerFooter alignWithMargins="0">
        <oddFooter>&amp;Ld. Equipment&amp;RPage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s>
  <mergeCells count="17">
    <mergeCell ref="A159:F159"/>
    <mergeCell ref="D1:E1"/>
    <mergeCell ref="F1:G1"/>
    <mergeCell ref="A160:C160"/>
    <mergeCell ref="A163:F163"/>
    <mergeCell ref="A2:F2"/>
    <mergeCell ref="A58:F58"/>
    <mergeCell ref="A109:F109"/>
    <mergeCell ref="A3:F3"/>
    <mergeCell ref="A7:F7"/>
    <mergeCell ref="A162:D162"/>
    <mergeCell ref="A56:C56"/>
    <mergeCell ref="A107:C107"/>
    <mergeCell ref="A158:C158"/>
    <mergeCell ref="E56:F56"/>
    <mergeCell ref="E107:F107"/>
    <mergeCell ref="E160:F160"/>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G231"/>
  <sheetViews>
    <sheetView showGridLines="0" zoomScaleNormal="100" workbookViewId="0">
      <pane ySplit="5" topLeftCell="A6" activePane="bottomLeft" state="frozen"/>
      <selection pane="bottomLeft" activeCell="A9" sqref="A9"/>
    </sheetView>
  </sheetViews>
  <sheetFormatPr defaultColWidth="9.140625" defaultRowHeight="12.75" x14ac:dyDescent="0.2"/>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x14ac:dyDescent="0.2">
      <c r="A1" s="159" t="s">
        <v>171</v>
      </c>
      <c r="B1" s="159"/>
      <c r="C1" s="159" t="s">
        <v>151</v>
      </c>
      <c r="D1" s="1039">
        <f>'Instructions and Summary'!B4</f>
        <v>0</v>
      </c>
      <c r="E1" s="1039"/>
      <c r="F1" s="1074">
        <f>'Instructions and Summary'!G1</f>
        <v>0</v>
      </c>
      <c r="G1" s="1074"/>
    </row>
    <row r="2" spans="1:7" s="42" customFormat="1" ht="18.75" thickBot="1" x14ac:dyDescent="0.25">
      <c r="A2" s="1078" t="s">
        <v>96</v>
      </c>
      <c r="B2" s="1078"/>
      <c r="C2" s="1078"/>
      <c r="D2" s="1078"/>
      <c r="E2" s="1078"/>
      <c r="F2" s="1078"/>
      <c r="G2" s="41"/>
    </row>
    <row r="3" spans="1:7" ht="137.25" customHeight="1" thickBot="1" x14ac:dyDescent="0.25">
      <c r="A3" s="1053" t="s">
        <v>291</v>
      </c>
      <c r="B3" s="1079"/>
      <c r="C3" s="1079"/>
      <c r="D3" s="1079"/>
      <c r="E3" s="1079"/>
      <c r="F3" s="1080"/>
    </row>
    <row r="4" spans="1:7" ht="13.5" thickBot="1" x14ac:dyDescent="0.25">
      <c r="A4" s="10"/>
      <c r="B4" s="11"/>
    </row>
    <row r="5" spans="1:7" s="23" customFormat="1" ht="26.25" customHeight="1" thickBot="1" x14ac:dyDescent="0.25">
      <c r="A5" s="242" t="s">
        <v>108</v>
      </c>
      <c r="B5" s="243" t="s">
        <v>104</v>
      </c>
      <c r="C5" s="244" t="s">
        <v>105</v>
      </c>
      <c r="D5" s="245" t="s">
        <v>106</v>
      </c>
      <c r="E5" s="52" t="s">
        <v>107</v>
      </c>
      <c r="F5" s="55" t="s">
        <v>228</v>
      </c>
    </row>
    <row r="6" spans="1:7" ht="15.75" customHeight="1" thickBot="1" x14ac:dyDescent="0.25">
      <c r="A6" s="251" t="s">
        <v>210</v>
      </c>
      <c r="B6" s="252">
        <v>10</v>
      </c>
      <c r="C6" s="255">
        <v>360</v>
      </c>
      <c r="D6" s="315">
        <v>3600</v>
      </c>
      <c r="E6" s="253" t="s">
        <v>156</v>
      </c>
      <c r="F6" s="254" t="s">
        <v>157</v>
      </c>
    </row>
    <row r="7" spans="1:7" s="23" customFormat="1" ht="15.75" thickBot="1" x14ac:dyDescent="0.25">
      <c r="A7" s="1047" t="s">
        <v>173</v>
      </c>
      <c r="B7" s="1048"/>
      <c r="C7" s="1048"/>
      <c r="D7" s="1048"/>
      <c r="E7" s="1048"/>
      <c r="F7" s="1049"/>
    </row>
    <row r="8" spans="1:7" s="75" customFormat="1" x14ac:dyDescent="0.2">
      <c r="A8" s="644"/>
      <c r="B8" s="57"/>
      <c r="C8" s="153"/>
      <c r="D8" s="302">
        <f>B8*C8</f>
        <v>0</v>
      </c>
      <c r="E8" s="659"/>
      <c r="F8" s="660"/>
      <c r="G8" s="26"/>
    </row>
    <row r="9" spans="1:7" s="75" customFormat="1" x14ac:dyDescent="0.2">
      <c r="A9" s="643"/>
      <c r="B9" s="59"/>
      <c r="C9" s="143"/>
      <c r="D9" s="302">
        <f t="shared" ref="D9:D79" si="0">B9*C9</f>
        <v>0</v>
      </c>
      <c r="E9" s="658"/>
      <c r="F9" s="661"/>
      <c r="G9" s="26"/>
    </row>
    <row r="10" spans="1:7" s="75" customFormat="1" x14ac:dyDescent="0.2">
      <c r="A10" s="643"/>
      <c r="B10" s="59"/>
      <c r="C10" s="143"/>
      <c r="D10" s="302">
        <f t="shared" si="0"/>
        <v>0</v>
      </c>
      <c r="E10" s="658"/>
      <c r="F10" s="661"/>
      <c r="G10" s="26"/>
    </row>
    <row r="11" spans="1:7" s="75" customFormat="1" x14ac:dyDescent="0.2">
      <c r="A11" s="643"/>
      <c r="B11" s="59"/>
      <c r="C11" s="143"/>
      <c r="D11" s="302">
        <f t="shared" ref="D11:D12" si="1">B11*C11</f>
        <v>0</v>
      </c>
      <c r="E11" s="658"/>
      <c r="F11" s="661"/>
      <c r="G11" s="26"/>
    </row>
    <row r="12" spans="1:7" s="75" customFormat="1" x14ac:dyDescent="0.2">
      <c r="A12" s="643"/>
      <c r="B12" s="59"/>
      <c r="C12" s="143"/>
      <c r="D12" s="302">
        <f t="shared" si="1"/>
        <v>0</v>
      </c>
      <c r="E12" s="658"/>
      <c r="F12" s="661"/>
      <c r="G12" s="26"/>
    </row>
    <row r="13" spans="1:7" s="75" customFormat="1" x14ac:dyDescent="0.2">
      <c r="A13" s="643"/>
      <c r="B13" s="59"/>
      <c r="C13" s="143"/>
      <c r="D13" s="302">
        <f t="shared" si="0"/>
        <v>0</v>
      </c>
      <c r="E13" s="658"/>
      <c r="F13" s="661"/>
      <c r="G13" s="26"/>
    </row>
    <row r="14" spans="1:7" s="75" customFormat="1" x14ac:dyDescent="0.2">
      <c r="A14" s="643"/>
      <c r="B14" s="59"/>
      <c r="C14" s="143"/>
      <c r="D14" s="302">
        <f t="shared" si="0"/>
        <v>0</v>
      </c>
      <c r="E14" s="658"/>
      <c r="F14" s="661"/>
      <c r="G14" s="26"/>
    </row>
    <row r="15" spans="1:7" s="75" customFormat="1" x14ac:dyDescent="0.2">
      <c r="A15" s="643"/>
      <c r="B15" s="59"/>
      <c r="C15" s="143"/>
      <c r="D15" s="302">
        <f t="shared" si="0"/>
        <v>0</v>
      </c>
      <c r="E15" s="658"/>
      <c r="F15" s="661"/>
      <c r="G15" s="26"/>
    </row>
    <row r="16" spans="1:7" s="75" customFormat="1" x14ac:dyDescent="0.2">
      <c r="A16" s="643"/>
      <c r="B16" s="59"/>
      <c r="C16" s="143"/>
      <c r="D16" s="302">
        <f t="shared" si="0"/>
        <v>0</v>
      </c>
      <c r="E16" s="658"/>
      <c r="F16" s="661"/>
      <c r="G16" s="26"/>
    </row>
    <row r="17" spans="1:7" s="75" customFormat="1" x14ac:dyDescent="0.2">
      <c r="A17" s="643"/>
      <c r="B17" s="59"/>
      <c r="C17" s="143"/>
      <c r="D17" s="302">
        <f t="shared" si="0"/>
        <v>0</v>
      </c>
      <c r="E17" s="658"/>
      <c r="F17" s="661"/>
      <c r="G17" s="26"/>
    </row>
    <row r="18" spans="1:7" s="75" customFormat="1" x14ac:dyDescent="0.2">
      <c r="A18" s="643"/>
      <c r="B18" s="59"/>
      <c r="C18" s="143"/>
      <c r="D18" s="302">
        <f t="shared" si="0"/>
        <v>0</v>
      </c>
      <c r="E18" s="658"/>
      <c r="F18" s="661"/>
      <c r="G18" s="26"/>
    </row>
    <row r="19" spans="1:7" s="75" customFormat="1" x14ac:dyDescent="0.2">
      <c r="A19" s="643"/>
      <c r="B19" s="59"/>
      <c r="C19" s="143"/>
      <c r="D19" s="302">
        <f t="shared" si="0"/>
        <v>0</v>
      </c>
      <c r="E19" s="658"/>
      <c r="F19" s="661"/>
      <c r="G19" s="26"/>
    </row>
    <row r="20" spans="1:7" s="75" customFormat="1" x14ac:dyDescent="0.2">
      <c r="A20" s="643"/>
      <c r="B20" s="59"/>
      <c r="C20" s="143"/>
      <c r="D20" s="302">
        <f t="shared" si="0"/>
        <v>0</v>
      </c>
      <c r="E20" s="658"/>
      <c r="F20" s="661"/>
      <c r="G20" s="26"/>
    </row>
    <row r="21" spans="1:7" s="75" customFormat="1" x14ac:dyDescent="0.2">
      <c r="A21" s="643"/>
      <c r="B21" s="59"/>
      <c r="C21" s="143"/>
      <c r="D21" s="302">
        <f t="shared" si="0"/>
        <v>0</v>
      </c>
      <c r="E21" s="658"/>
      <c r="F21" s="661"/>
      <c r="G21" s="26"/>
    </row>
    <row r="22" spans="1:7" s="75" customFormat="1" x14ac:dyDescent="0.2">
      <c r="A22" s="643"/>
      <c r="B22" s="59"/>
      <c r="C22" s="143"/>
      <c r="D22" s="302">
        <f t="shared" si="0"/>
        <v>0</v>
      </c>
      <c r="E22" s="658"/>
      <c r="F22" s="661"/>
      <c r="G22" s="26"/>
    </row>
    <row r="23" spans="1:7" s="75" customFormat="1" x14ac:dyDescent="0.2">
      <c r="A23" s="643"/>
      <c r="B23" s="59"/>
      <c r="C23" s="143"/>
      <c r="D23" s="302">
        <f t="shared" si="0"/>
        <v>0</v>
      </c>
      <c r="E23" s="658"/>
      <c r="F23" s="661"/>
      <c r="G23" s="26"/>
    </row>
    <row r="24" spans="1:7" s="75" customFormat="1" x14ac:dyDescent="0.2">
      <c r="A24" s="643"/>
      <c r="B24" s="59"/>
      <c r="C24" s="143"/>
      <c r="D24" s="302">
        <f t="shared" si="0"/>
        <v>0</v>
      </c>
      <c r="E24" s="658"/>
      <c r="F24" s="661"/>
      <c r="G24" s="26"/>
    </row>
    <row r="25" spans="1:7" s="75" customFormat="1" x14ac:dyDescent="0.2">
      <c r="A25" s="643"/>
      <c r="B25" s="59"/>
      <c r="C25" s="143"/>
      <c r="D25" s="302">
        <f t="shared" si="0"/>
        <v>0</v>
      </c>
      <c r="E25" s="658"/>
      <c r="F25" s="661"/>
      <c r="G25" s="26"/>
    </row>
    <row r="26" spans="1:7" s="75" customFormat="1" x14ac:dyDescent="0.2">
      <c r="A26" s="643"/>
      <c r="B26" s="59"/>
      <c r="C26" s="143"/>
      <c r="D26" s="302">
        <f t="shared" si="0"/>
        <v>0</v>
      </c>
      <c r="E26" s="658"/>
      <c r="F26" s="661"/>
      <c r="G26" s="26"/>
    </row>
    <row r="27" spans="1:7" s="75" customFormat="1" x14ac:dyDescent="0.2">
      <c r="A27" s="643"/>
      <c r="B27" s="59"/>
      <c r="C27" s="143"/>
      <c r="D27" s="302">
        <f t="shared" si="0"/>
        <v>0</v>
      </c>
      <c r="E27" s="658"/>
      <c r="F27" s="661"/>
      <c r="G27" s="26"/>
    </row>
    <row r="28" spans="1:7" s="75" customFormat="1" x14ac:dyDescent="0.2">
      <c r="A28" s="643"/>
      <c r="B28" s="59"/>
      <c r="C28" s="143"/>
      <c r="D28" s="302">
        <f t="shared" si="0"/>
        <v>0</v>
      </c>
      <c r="E28" s="658"/>
      <c r="F28" s="661"/>
      <c r="G28" s="26"/>
    </row>
    <row r="29" spans="1:7" s="75" customFormat="1" x14ac:dyDescent="0.2">
      <c r="A29" s="643"/>
      <c r="B29" s="59"/>
      <c r="C29" s="143"/>
      <c r="D29" s="302">
        <f t="shared" si="0"/>
        <v>0</v>
      </c>
      <c r="E29" s="658"/>
      <c r="F29" s="661"/>
      <c r="G29" s="26"/>
    </row>
    <row r="30" spans="1:7" s="75" customFormat="1" x14ac:dyDescent="0.2">
      <c r="A30" s="643"/>
      <c r="B30" s="59"/>
      <c r="C30" s="143"/>
      <c r="D30" s="302">
        <f t="shared" si="0"/>
        <v>0</v>
      </c>
      <c r="E30" s="658"/>
      <c r="F30" s="661"/>
      <c r="G30" s="26"/>
    </row>
    <row r="31" spans="1:7" s="75" customFormat="1" x14ac:dyDescent="0.2">
      <c r="A31" s="643"/>
      <c r="B31" s="59"/>
      <c r="C31" s="143"/>
      <c r="D31" s="302">
        <f t="shared" si="0"/>
        <v>0</v>
      </c>
      <c r="E31" s="658"/>
      <c r="F31" s="661"/>
      <c r="G31" s="26"/>
    </row>
    <row r="32" spans="1:7" s="75" customFormat="1" x14ac:dyDescent="0.2">
      <c r="A32" s="643"/>
      <c r="B32" s="59"/>
      <c r="C32" s="143"/>
      <c r="D32" s="302">
        <f t="shared" si="0"/>
        <v>0</v>
      </c>
      <c r="E32" s="658"/>
      <c r="F32" s="661"/>
      <c r="G32" s="26"/>
    </row>
    <row r="33" spans="1:7" s="75" customFormat="1" x14ac:dyDescent="0.2">
      <c r="A33" s="643"/>
      <c r="B33" s="59"/>
      <c r="C33" s="143"/>
      <c r="D33" s="302">
        <f t="shared" si="0"/>
        <v>0</v>
      </c>
      <c r="E33" s="658"/>
      <c r="F33" s="661"/>
      <c r="G33" s="26"/>
    </row>
    <row r="34" spans="1:7" s="75" customFormat="1" x14ac:dyDescent="0.2">
      <c r="A34" s="643"/>
      <c r="B34" s="59"/>
      <c r="C34" s="143"/>
      <c r="D34" s="302">
        <f t="shared" si="0"/>
        <v>0</v>
      </c>
      <c r="E34" s="658"/>
      <c r="F34" s="661"/>
      <c r="G34" s="26"/>
    </row>
    <row r="35" spans="1:7" s="75" customFormat="1" x14ac:dyDescent="0.2">
      <c r="A35" s="643"/>
      <c r="B35" s="59"/>
      <c r="C35" s="143"/>
      <c r="D35" s="302">
        <f t="shared" si="0"/>
        <v>0</v>
      </c>
      <c r="E35" s="658"/>
      <c r="F35" s="661"/>
      <c r="G35" s="26"/>
    </row>
    <row r="36" spans="1:7" s="75" customFormat="1" x14ac:dyDescent="0.2">
      <c r="A36" s="643"/>
      <c r="B36" s="59"/>
      <c r="C36" s="143"/>
      <c r="D36" s="302">
        <f t="shared" si="0"/>
        <v>0</v>
      </c>
      <c r="E36" s="658"/>
      <c r="F36" s="661"/>
      <c r="G36" s="26"/>
    </row>
    <row r="37" spans="1:7" s="75" customFormat="1" x14ac:dyDescent="0.2">
      <c r="A37" s="643"/>
      <c r="B37" s="59"/>
      <c r="C37" s="143"/>
      <c r="D37" s="302">
        <f t="shared" si="0"/>
        <v>0</v>
      </c>
      <c r="E37" s="658"/>
      <c r="F37" s="661"/>
      <c r="G37" s="26"/>
    </row>
    <row r="38" spans="1:7" s="75" customFormat="1" x14ac:dyDescent="0.2">
      <c r="A38" s="643"/>
      <c r="B38" s="59"/>
      <c r="C38" s="143"/>
      <c r="D38" s="302">
        <f t="shared" si="0"/>
        <v>0</v>
      </c>
      <c r="E38" s="658"/>
      <c r="F38" s="661"/>
      <c r="G38" s="26"/>
    </row>
    <row r="39" spans="1:7" s="75" customFormat="1" x14ac:dyDescent="0.2">
      <c r="A39" s="643"/>
      <c r="B39" s="59"/>
      <c r="C39" s="143"/>
      <c r="D39" s="302">
        <f t="shared" si="0"/>
        <v>0</v>
      </c>
      <c r="E39" s="658"/>
      <c r="F39" s="661"/>
      <c r="G39" s="26"/>
    </row>
    <row r="40" spans="1:7" s="75" customFormat="1" x14ac:dyDescent="0.2">
      <c r="A40" s="643"/>
      <c r="B40" s="59"/>
      <c r="C40" s="143"/>
      <c r="D40" s="302">
        <f t="shared" si="0"/>
        <v>0</v>
      </c>
      <c r="E40" s="658"/>
      <c r="F40" s="661"/>
      <c r="G40" s="26"/>
    </row>
    <row r="41" spans="1:7" s="75" customFormat="1" x14ac:dyDescent="0.2">
      <c r="A41" s="643"/>
      <c r="B41" s="59"/>
      <c r="C41" s="143"/>
      <c r="D41" s="302">
        <f t="shared" si="0"/>
        <v>0</v>
      </c>
      <c r="E41" s="658"/>
      <c r="F41" s="661"/>
      <c r="G41" s="26"/>
    </row>
    <row r="42" spans="1:7" s="75" customFormat="1" x14ac:dyDescent="0.2">
      <c r="A42" s="643"/>
      <c r="B42" s="59"/>
      <c r="C42" s="143"/>
      <c r="D42" s="302">
        <f t="shared" si="0"/>
        <v>0</v>
      </c>
      <c r="E42" s="658"/>
      <c r="F42" s="661"/>
      <c r="G42" s="26"/>
    </row>
    <row r="43" spans="1:7" s="75" customFormat="1" x14ac:dyDescent="0.2">
      <c r="A43" s="643"/>
      <c r="B43" s="59"/>
      <c r="C43" s="143"/>
      <c r="D43" s="302">
        <f t="shared" si="0"/>
        <v>0</v>
      </c>
      <c r="E43" s="658"/>
      <c r="F43" s="661"/>
      <c r="G43" s="26"/>
    </row>
    <row r="44" spans="1:7" s="75" customFormat="1" x14ac:dyDescent="0.2">
      <c r="A44" s="643"/>
      <c r="B44" s="59"/>
      <c r="C44" s="143"/>
      <c r="D44" s="302">
        <f t="shared" si="0"/>
        <v>0</v>
      </c>
      <c r="E44" s="658"/>
      <c r="F44" s="661"/>
      <c r="G44" s="26"/>
    </row>
    <row r="45" spans="1:7" s="75" customFormat="1" x14ac:dyDescent="0.2">
      <c r="A45" s="643"/>
      <c r="B45" s="59"/>
      <c r="C45" s="143"/>
      <c r="D45" s="302">
        <f t="shared" si="0"/>
        <v>0</v>
      </c>
      <c r="E45" s="658"/>
      <c r="F45" s="661"/>
      <c r="G45" s="26"/>
    </row>
    <row r="46" spans="1:7" s="75" customFormat="1" x14ac:dyDescent="0.2">
      <c r="A46" s="643"/>
      <c r="B46" s="59"/>
      <c r="C46" s="143"/>
      <c r="D46" s="302">
        <f t="shared" si="0"/>
        <v>0</v>
      </c>
      <c r="E46" s="658"/>
      <c r="F46" s="661"/>
      <c r="G46" s="26"/>
    </row>
    <row r="47" spans="1:7" s="75" customFormat="1" x14ac:dyDescent="0.2">
      <c r="A47" s="643"/>
      <c r="B47" s="59"/>
      <c r="C47" s="143"/>
      <c r="D47" s="302">
        <f t="shared" si="0"/>
        <v>0</v>
      </c>
      <c r="E47" s="658"/>
      <c r="F47" s="661"/>
      <c r="G47" s="26"/>
    </row>
    <row r="48" spans="1:7" s="75" customFormat="1" x14ac:dyDescent="0.2">
      <c r="A48" s="643"/>
      <c r="B48" s="59"/>
      <c r="C48" s="143"/>
      <c r="D48" s="302">
        <f t="shared" si="0"/>
        <v>0</v>
      </c>
      <c r="E48" s="658"/>
      <c r="F48" s="661"/>
      <c r="G48" s="26"/>
    </row>
    <row r="49" spans="1:7" s="75" customFormat="1" x14ac:dyDescent="0.2">
      <c r="A49" s="643"/>
      <c r="B49" s="59"/>
      <c r="C49" s="143"/>
      <c r="D49" s="302">
        <f t="shared" si="0"/>
        <v>0</v>
      </c>
      <c r="E49" s="658"/>
      <c r="F49" s="661"/>
      <c r="G49" s="26"/>
    </row>
    <row r="50" spans="1:7" s="75" customFormat="1" x14ac:dyDescent="0.2">
      <c r="A50" s="643"/>
      <c r="B50" s="59"/>
      <c r="C50" s="143"/>
      <c r="D50" s="302">
        <f t="shared" si="0"/>
        <v>0</v>
      </c>
      <c r="E50" s="658"/>
      <c r="F50" s="661"/>
      <c r="G50" s="26"/>
    </row>
    <row r="51" spans="1:7" s="75" customFormat="1" x14ac:dyDescent="0.2">
      <c r="A51" s="643"/>
      <c r="B51" s="59"/>
      <c r="C51" s="143"/>
      <c r="D51" s="302">
        <f t="shared" si="0"/>
        <v>0</v>
      </c>
      <c r="E51" s="658"/>
      <c r="F51" s="661"/>
      <c r="G51" s="26"/>
    </row>
    <row r="52" spans="1:7" s="75" customFormat="1" x14ac:dyDescent="0.2">
      <c r="A52" s="643"/>
      <c r="B52" s="59"/>
      <c r="C52" s="143"/>
      <c r="D52" s="302">
        <f t="shared" si="0"/>
        <v>0</v>
      </c>
      <c r="E52" s="658"/>
      <c r="F52" s="661"/>
      <c r="G52" s="26"/>
    </row>
    <row r="53" spans="1:7" s="75" customFormat="1" x14ac:dyDescent="0.2">
      <c r="A53" s="643"/>
      <c r="B53" s="59"/>
      <c r="C53" s="143"/>
      <c r="D53" s="302">
        <f t="shared" si="0"/>
        <v>0</v>
      </c>
      <c r="E53" s="658"/>
      <c r="F53" s="661"/>
      <c r="G53" s="26"/>
    </row>
    <row r="54" spans="1:7" s="75" customFormat="1" x14ac:dyDescent="0.2">
      <c r="A54" s="643"/>
      <c r="B54" s="59"/>
      <c r="C54" s="143"/>
      <c r="D54" s="302">
        <f t="shared" si="0"/>
        <v>0</v>
      </c>
      <c r="E54" s="658"/>
      <c r="F54" s="661"/>
      <c r="G54" s="26"/>
    </row>
    <row r="55" spans="1:7" s="75" customFormat="1" x14ac:dyDescent="0.2">
      <c r="A55" s="643"/>
      <c r="B55" s="59"/>
      <c r="C55" s="143"/>
      <c r="D55" s="302">
        <f t="shared" si="0"/>
        <v>0</v>
      </c>
      <c r="E55" s="658"/>
      <c r="F55" s="661"/>
      <c r="G55" s="26"/>
    </row>
    <row r="56" spans="1:7" s="75" customFormat="1" x14ac:dyDescent="0.2">
      <c r="A56" s="643"/>
      <c r="B56" s="59"/>
      <c r="C56" s="143"/>
      <c r="D56" s="302">
        <f t="shared" si="0"/>
        <v>0</v>
      </c>
      <c r="E56" s="658"/>
      <c r="F56" s="661"/>
      <c r="G56" s="26"/>
    </row>
    <row r="57" spans="1:7" s="75" customFormat="1" x14ac:dyDescent="0.2">
      <c r="A57" s="643"/>
      <c r="B57" s="59"/>
      <c r="C57" s="143"/>
      <c r="D57" s="302">
        <f t="shared" si="0"/>
        <v>0</v>
      </c>
      <c r="E57" s="658"/>
      <c r="F57" s="661"/>
      <c r="G57" s="26"/>
    </row>
    <row r="58" spans="1:7" s="75" customFormat="1" x14ac:dyDescent="0.2">
      <c r="A58" s="643"/>
      <c r="B58" s="59"/>
      <c r="C58" s="143"/>
      <c r="D58" s="302">
        <f t="shared" si="0"/>
        <v>0</v>
      </c>
      <c r="E58" s="658"/>
      <c r="F58" s="661"/>
      <c r="G58" s="26"/>
    </row>
    <row r="59" spans="1:7" s="75" customFormat="1" x14ac:dyDescent="0.2">
      <c r="A59" s="643"/>
      <c r="B59" s="59"/>
      <c r="C59" s="143"/>
      <c r="D59" s="302">
        <f t="shared" si="0"/>
        <v>0</v>
      </c>
      <c r="E59" s="658"/>
      <c r="F59" s="661"/>
      <c r="G59" s="26"/>
    </row>
    <row r="60" spans="1:7" s="75" customFormat="1" x14ac:dyDescent="0.2">
      <c r="A60" s="643"/>
      <c r="B60" s="59"/>
      <c r="C60" s="143"/>
      <c r="D60" s="302">
        <f t="shared" si="0"/>
        <v>0</v>
      </c>
      <c r="E60" s="658"/>
      <c r="F60" s="661"/>
      <c r="G60" s="26"/>
    </row>
    <row r="61" spans="1:7" s="75" customFormat="1" x14ac:dyDescent="0.2">
      <c r="A61" s="643"/>
      <c r="B61" s="59"/>
      <c r="C61" s="143"/>
      <c r="D61" s="302">
        <f t="shared" si="0"/>
        <v>0</v>
      </c>
      <c r="E61" s="658"/>
      <c r="F61" s="661"/>
      <c r="G61" s="26"/>
    </row>
    <row r="62" spans="1:7" s="75" customFormat="1" x14ac:dyDescent="0.2">
      <c r="A62" s="643"/>
      <c r="B62" s="59"/>
      <c r="C62" s="143"/>
      <c r="D62" s="302">
        <f t="shared" si="0"/>
        <v>0</v>
      </c>
      <c r="E62" s="658"/>
      <c r="F62" s="661"/>
      <c r="G62" s="26"/>
    </row>
    <row r="63" spans="1:7" s="75" customFormat="1" x14ac:dyDescent="0.2">
      <c r="A63" s="643"/>
      <c r="B63" s="59"/>
      <c r="C63" s="143"/>
      <c r="D63" s="302">
        <f t="shared" si="0"/>
        <v>0</v>
      </c>
      <c r="E63" s="658"/>
      <c r="F63" s="661"/>
      <c r="G63" s="26"/>
    </row>
    <row r="64" spans="1:7" s="75" customFormat="1" x14ac:dyDescent="0.2">
      <c r="A64" s="643"/>
      <c r="B64" s="59"/>
      <c r="C64" s="143"/>
      <c r="D64" s="302">
        <f t="shared" si="0"/>
        <v>0</v>
      </c>
      <c r="E64" s="658"/>
      <c r="F64" s="661"/>
      <c r="G64" s="26"/>
    </row>
    <row r="65" spans="1:7" s="75" customFormat="1" x14ac:dyDescent="0.2">
      <c r="A65" s="643"/>
      <c r="B65" s="59"/>
      <c r="C65" s="143"/>
      <c r="D65" s="302">
        <f t="shared" si="0"/>
        <v>0</v>
      </c>
      <c r="E65" s="658"/>
      <c r="F65" s="661"/>
      <c r="G65" s="26"/>
    </row>
    <row r="66" spans="1:7" s="75" customFormat="1" x14ac:dyDescent="0.2">
      <c r="A66" s="643"/>
      <c r="B66" s="59"/>
      <c r="C66" s="143"/>
      <c r="D66" s="302">
        <f t="shared" si="0"/>
        <v>0</v>
      </c>
      <c r="E66" s="658"/>
      <c r="F66" s="661"/>
      <c r="G66" s="26"/>
    </row>
    <row r="67" spans="1:7" s="75" customFormat="1" x14ac:dyDescent="0.2">
      <c r="A67" s="643"/>
      <c r="B67" s="59"/>
      <c r="C67" s="143"/>
      <c r="D67" s="302">
        <f t="shared" si="0"/>
        <v>0</v>
      </c>
      <c r="E67" s="658"/>
      <c r="F67" s="661"/>
      <c r="G67" s="26"/>
    </row>
    <row r="68" spans="1:7" s="75" customFormat="1" x14ac:dyDescent="0.2">
      <c r="A68" s="643"/>
      <c r="B68" s="59"/>
      <c r="C68" s="143"/>
      <c r="D68" s="302">
        <f t="shared" si="0"/>
        <v>0</v>
      </c>
      <c r="E68" s="658"/>
      <c r="F68" s="661"/>
      <c r="G68" s="26"/>
    </row>
    <row r="69" spans="1:7" s="75" customFormat="1" x14ac:dyDescent="0.2">
      <c r="A69" s="643"/>
      <c r="B69" s="59"/>
      <c r="C69" s="143"/>
      <c r="D69" s="302">
        <f t="shared" si="0"/>
        <v>0</v>
      </c>
      <c r="E69" s="658"/>
      <c r="F69" s="661"/>
      <c r="G69" s="26"/>
    </row>
    <row r="70" spans="1:7" s="75" customFormat="1" x14ac:dyDescent="0.2">
      <c r="A70" s="643"/>
      <c r="B70" s="59"/>
      <c r="C70" s="143"/>
      <c r="D70" s="302">
        <f t="shared" si="0"/>
        <v>0</v>
      </c>
      <c r="E70" s="658"/>
      <c r="F70" s="661"/>
      <c r="G70" s="26"/>
    </row>
    <row r="71" spans="1:7" s="75" customFormat="1" x14ac:dyDescent="0.2">
      <c r="A71" s="643"/>
      <c r="B71" s="59"/>
      <c r="C71" s="143"/>
      <c r="D71" s="302">
        <f t="shared" si="0"/>
        <v>0</v>
      </c>
      <c r="E71" s="658"/>
      <c r="F71" s="661"/>
      <c r="G71" s="26"/>
    </row>
    <row r="72" spans="1:7" s="75" customFormat="1" x14ac:dyDescent="0.2">
      <c r="A72" s="643"/>
      <c r="B72" s="59"/>
      <c r="C72" s="143"/>
      <c r="D72" s="302">
        <f t="shared" si="0"/>
        <v>0</v>
      </c>
      <c r="E72" s="658"/>
      <c r="F72" s="661"/>
      <c r="G72" s="26"/>
    </row>
    <row r="73" spans="1:7" s="75" customFormat="1" x14ac:dyDescent="0.2">
      <c r="A73" s="643"/>
      <c r="B73" s="59"/>
      <c r="C73" s="143"/>
      <c r="D73" s="302">
        <f t="shared" si="0"/>
        <v>0</v>
      </c>
      <c r="E73" s="658"/>
      <c r="F73" s="661"/>
      <c r="G73" s="26"/>
    </row>
    <row r="74" spans="1:7" s="75" customFormat="1" x14ac:dyDescent="0.2">
      <c r="A74" s="643"/>
      <c r="B74" s="59"/>
      <c r="C74" s="143"/>
      <c r="D74" s="302">
        <f t="shared" si="0"/>
        <v>0</v>
      </c>
      <c r="E74" s="658"/>
      <c r="F74" s="661"/>
      <c r="G74" s="26"/>
    </row>
    <row r="75" spans="1:7" s="75" customFormat="1" x14ac:dyDescent="0.2">
      <c r="A75" s="643"/>
      <c r="B75" s="59"/>
      <c r="C75" s="143"/>
      <c r="D75" s="302">
        <f t="shared" si="0"/>
        <v>0</v>
      </c>
      <c r="E75" s="658"/>
      <c r="F75" s="661"/>
      <c r="G75" s="26"/>
    </row>
    <row r="76" spans="1:7" s="75" customFormat="1" x14ac:dyDescent="0.2">
      <c r="A76" s="643"/>
      <c r="B76" s="59"/>
      <c r="C76" s="143"/>
      <c r="D76" s="302">
        <f t="shared" si="0"/>
        <v>0</v>
      </c>
      <c r="E76" s="658"/>
      <c r="F76" s="661"/>
      <c r="G76" s="26"/>
    </row>
    <row r="77" spans="1:7" s="75" customFormat="1" x14ac:dyDescent="0.2">
      <c r="A77" s="643"/>
      <c r="B77" s="59"/>
      <c r="C77" s="143"/>
      <c r="D77" s="302">
        <f t="shared" si="0"/>
        <v>0</v>
      </c>
      <c r="E77" s="658"/>
      <c r="F77" s="661"/>
      <c r="G77" s="26"/>
    </row>
    <row r="78" spans="1:7" s="75" customFormat="1" x14ac:dyDescent="0.2">
      <c r="A78" s="643"/>
      <c r="B78" s="59"/>
      <c r="C78" s="143"/>
      <c r="D78" s="302">
        <f t="shared" si="0"/>
        <v>0</v>
      </c>
      <c r="E78" s="658"/>
      <c r="F78" s="661"/>
      <c r="G78" s="26"/>
    </row>
    <row r="79" spans="1:7" s="75" customFormat="1" ht="13.5" thickBot="1" x14ac:dyDescent="0.25">
      <c r="A79" s="643"/>
      <c r="B79" s="59"/>
      <c r="C79" s="143"/>
      <c r="D79" s="302">
        <f t="shared" si="0"/>
        <v>0</v>
      </c>
      <c r="E79" s="658"/>
      <c r="F79" s="661"/>
      <c r="G79" s="26"/>
    </row>
    <row r="80" spans="1:7" ht="13.5" thickBot="1" x14ac:dyDescent="0.25">
      <c r="A80" s="1102" t="s">
        <v>177</v>
      </c>
      <c r="B80" s="1103"/>
      <c r="C80" s="1104"/>
      <c r="D80" s="703">
        <f>SUM(D8:D79)</f>
        <v>0</v>
      </c>
      <c r="E80" s="1100"/>
      <c r="F80" s="1101"/>
    </row>
    <row r="81" spans="1:7" ht="13.5" thickBot="1" x14ac:dyDescent="0.25">
      <c r="A81" s="285"/>
      <c r="B81" s="286"/>
      <c r="C81" s="286"/>
      <c r="D81" s="292"/>
      <c r="E81" s="288"/>
      <c r="F81" s="289"/>
    </row>
    <row r="82" spans="1:7" s="23" customFormat="1" ht="15.75" thickBot="1" x14ac:dyDescent="0.25">
      <c r="A82" s="1050" t="s">
        <v>174</v>
      </c>
      <c r="B82" s="1051"/>
      <c r="C82" s="1051"/>
      <c r="D82" s="1051"/>
      <c r="E82" s="1051"/>
      <c r="F82" s="1052"/>
    </row>
    <row r="83" spans="1:7" s="75" customFormat="1" ht="15.75" customHeight="1" x14ac:dyDescent="0.2">
      <c r="A83" s="662"/>
      <c r="B83" s="31"/>
      <c r="C83" s="154"/>
      <c r="D83" s="306">
        <f>B83*C83</f>
        <v>0</v>
      </c>
      <c r="E83" s="654"/>
      <c r="F83" s="666"/>
      <c r="G83" s="26"/>
    </row>
    <row r="84" spans="1:7" s="75" customFormat="1" ht="15.75" customHeight="1" x14ac:dyDescent="0.2">
      <c r="A84" s="663"/>
      <c r="B84" s="43"/>
      <c r="C84" s="155"/>
      <c r="D84" s="308">
        <f t="shared" ref="D84:D150" si="2">B84*C84</f>
        <v>0</v>
      </c>
      <c r="E84" s="655"/>
      <c r="F84" s="667"/>
      <c r="G84" s="26"/>
    </row>
    <row r="85" spans="1:7" s="75" customFormat="1" x14ac:dyDescent="0.2">
      <c r="A85" s="663"/>
      <c r="B85" s="43"/>
      <c r="C85" s="155"/>
      <c r="D85" s="308">
        <f t="shared" si="2"/>
        <v>0</v>
      </c>
      <c r="E85" s="655"/>
      <c r="F85" s="667"/>
      <c r="G85" s="26"/>
    </row>
    <row r="86" spans="1:7" s="75" customFormat="1" x14ac:dyDescent="0.2">
      <c r="A86" s="663"/>
      <c r="B86" s="43"/>
      <c r="C86" s="155"/>
      <c r="D86" s="308">
        <f t="shared" si="2"/>
        <v>0</v>
      </c>
      <c r="E86" s="655"/>
      <c r="F86" s="667"/>
      <c r="G86" s="26"/>
    </row>
    <row r="87" spans="1:7" s="75" customFormat="1" x14ac:dyDescent="0.2">
      <c r="A87" s="663"/>
      <c r="B87" s="43"/>
      <c r="C87" s="155"/>
      <c r="D87" s="308">
        <f t="shared" si="2"/>
        <v>0</v>
      </c>
      <c r="E87" s="655"/>
      <c r="F87" s="667"/>
      <c r="G87" s="26"/>
    </row>
    <row r="88" spans="1:7" s="75" customFormat="1" x14ac:dyDescent="0.2">
      <c r="A88" s="663"/>
      <c r="B88" s="43"/>
      <c r="C88" s="155"/>
      <c r="D88" s="308">
        <f t="shared" si="2"/>
        <v>0</v>
      </c>
      <c r="E88" s="655"/>
      <c r="F88" s="667"/>
      <c r="G88" s="26"/>
    </row>
    <row r="89" spans="1:7" s="75" customFormat="1" x14ac:dyDescent="0.2">
      <c r="A89" s="663"/>
      <c r="B89" s="43"/>
      <c r="C89" s="155"/>
      <c r="D89" s="308">
        <f t="shared" si="2"/>
        <v>0</v>
      </c>
      <c r="E89" s="655"/>
      <c r="F89" s="667"/>
      <c r="G89" s="26"/>
    </row>
    <row r="90" spans="1:7" s="75" customFormat="1" x14ac:dyDescent="0.2">
      <c r="A90" s="663"/>
      <c r="B90" s="43"/>
      <c r="C90" s="155"/>
      <c r="D90" s="308">
        <f t="shared" si="2"/>
        <v>0</v>
      </c>
      <c r="E90" s="655"/>
      <c r="F90" s="667"/>
      <c r="G90" s="26"/>
    </row>
    <row r="91" spans="1:7" s="75" customFormat="1" x14ac:dyDescent="0.2">
      <c r="A91" s="663"/>
      <c r="B91" s="43"/>
      <c r="C91" s="155"/>
      <c r="D91" s="308">
        <f t="shared" si="2"/>
        <v>0</v>
      </c>
      <c r="E91" s="655"/>
      <c r="F91" s="667"/>
      <c r="G91" s="26"/>
    </row>
    <row r="92" spans="1:7" s="75" customFormat="1" x14ac:dyDescent="0.2">
      <c r="A92" s="663"/>
      <c r="B92" s="43"/>
      <c r="C92" s="155"/>
      <c r="D92" s="308">
        <f t="shared" si="2"/>
        <v>0</v>
      </c>
      <c r="E92" s="655"/>
      <c r="F92" s="667"/>
      <c r="G92" s="26"/>
    </row>
    <row r="93" spans="1:7" s="75" customFormat="1" x14ac:dyDescent="0.2">
      <c r="A93" s="663"/>
      <c r="B93" s="43"/>
      <c r="C93" s="155"/>
      <c r="D93" s="308">
        <f t="shared" si="2"/>
        <v>0</v>
      </c>
      <c r="E93" s="655"/>
      <c r="F93" s="667"/>
      <c r="G93" s="26"/>
    </row>
    <row r="94" spans="1:7" s="75" customFormat="1" x14ac:dyDescent="0.2">
      <c r="A94" s="663"/>
      <c r="B94" s="43"/>
      <c r="C94" s="155"/>
      <c r="D94" s="308">
        <f t="shared" si="2"/>
        <v>0</v>
      </c>
      <c r="E94" s="655"/>
      <c r="F94" s="667"/>
      <c r="G94" s="26"/>
    </row>
    <row r="95" spans="1:7" s="75" customFormat="1" x14ac:dyDescent="0.2">
      <c r="A95" s="663"/>
      <c r="B95" s="43"/>
      <c r="C95" s="155"/>
      <c r="D95" s="308">
        <f t="shared" si="2"/>
        <v>0</v>
      </c>
      <c r="E95" s="655"/>
      <c r="F95" s="667"/>
      <c r="G95" s="26"/>
    </row>
    <row r="96" spans="1:7" s="75" customFormat="1" x14ac:dyDescent="0.2">
      <c r="A96" s="663"/>
      <c r="B96" s="43"/>
      <c r="C96" s="155"/>
      <c r="D96" s="308">
        <f t="shared" si="2"/>
        <v>0</v>
      </c>
      <c r="E96" s="655"/>
      <c r="F96" s="667"/>
      <c r="G96" s="26"/>
    </row>
    <row r="97" spans="1:7" s="75" customFormat="1" x14ac:dyDescent="0.2">
      <c r="A97" s="663"/>
      <c r="B97" s="43"/>
      <c r="C97" s="155"/>
      <c r="D97" s="308">
        <f t="shared" si="2"/>
        <v>0</v>
      </c>
      <c r="E97" s="655"/>
      <c r="F97" s="667"/>
      <c r="G97" s="26"/>
    </row>
    <row r="98" spans="1:7" s="75" customFormat="1" x14ac:dyDescent="0.2">
      <c r="A98" s="663"/>
      <c r="B98" s="43"/>
      <c r="C98" s="155"/>
      <c r="D98" s="308">
        <f t="shared" si="2"/>
        <v>0</v>
      </c>
      <c r="E98" s="655"/>
      <c r="F98" s="667"/>
      <c r="G98" s="26"/>
    </row>
    <row r="99" spans="1:7" s="75" customFormat="1" x14ac:dyDescent="0.2">
      <c r="A99" s="663"/>
      <c r="B99" s="43"/>
      <c r="C99" s="155"/>
      <c r="D99" s="308">
        <f t="shared" si="2"/>
        <v>0</v>
      </c>
      <c r="E99" s="655"/>
      <c r="F99" s="667"/>
      <c r="G99" s="26"/>
    </row>
    <row r="100" spans="1:7" s="75" customFormat="1" x14ac:dyDescent="0.2">
      <c r="A100" s="663"/>
      <c r="B100" s="43"/>
      <c r="C100" s="155"/>
      <c r="D100" s="308">
        <f t="shared" si="2"/>
        <v>0</v>
      </c>
      <c r="E100" s="655"/>
      <c r="F100" s="667"/>
      <c r="G100" s="26"/>
    </row>
    <row r="101" spans="1:7" s="75" customFormat="1" x14ac:dyDescent="0.2">
      <c r="A101" s="663"/>
      <c r="B101" s="43"/>
      <c r="C101" s="155"/>
      <c r="D101" s="308">
        <f t="shared" si="2"/>
        <v>0</v>
      </c>
      <c r="E101" s="655"/>
      <c r="F101" s="667"/>
      <c r="G101" s="26"/>
    </row>
    <row r="102" spans="1:7" s="75" customFormat="1" x14ac:dyDescent="0.2">
      <c r="A102" s="663"/>
      <c r="B102" s="43"/>
      <c r="C102" s="155"/>
      <c r="D102" s="308">
        <f t="shared" si="2"/>
        <v>0</v>
      </c>
      <c r="E102" s="655"/>
      <c r="F102" s="667"/>
      <c r="G102" s="26"/>
    </row>
    <row r="103" spans="1:7" s="75" customFormat="1" x14ac:dyDescent="0.2">
      <c r="A103" s="663"/>
      <c r="B103" s="43"/>
      <c r="C103" s="155"/>
      <c r="D103" s="308">
        <f t="shared" si="2"/>
        <v>0</v>
      </c>
      <c r="E103" s="655"/>
      <c r="F103" s="667"/>
      <c r="G103" s="26"/>
    </row>
    <row r="104" spans="1:7" s="75" customFormat="1" x14ac:dyDescent="0.2">
      <c r="A104" s="663"/>
      <c r="B104" s="43"/>
      <c r="C104" s="155"/>
      <c r="D104" s="308">
        <f t="shared" si="2"/>
        <v>0</v>
      </c>
      <c r="E104" s="655"/>
      <c r="F104" s="667"/>
      <c r="G104" s="26"/>
    </row>
    <row r="105" spans="1:7" s="75" customFormat="1" x14ac:dyDescent="0.2">
      <c r="A105" s="663"/>
      <c r="B105" s="43"/>
      <c r="C105" s="155"/>
      <c r="D105" s="308">
        <f t="shared" si="2"/>
        <v>0</v>
      </c>
      <c r="E105" s="655"/>
      <c r="F105" s="667"/>
      <c r="G105" s="26"/>
    </row>
    <row r="106" spans="1:7" s="75" customFormat="1" x14ac:dyDescent="0.2">
      <c r="A106" s="663"/>
      <c r="B106" s="43"/>
      <c r="C106" s="155"/>
      <c r="D106" s="308">
        <f t="shared" si="2"/>
        <v>0</v>
      </c>
      <c r="E106" s="655"/>
      <c r="F106" s="667"/>
      <c r="G106" s="26"/>
    </row>
    <row r="107" spans="1:7" s="75" customFormat="1" x14ac:dyDescent="0.2">
      <c r="A107" s="663"/>
      <c r="B107" s="43"/>
      <c r="C107" s="155"/>
      <c r="D107" s="308">
        <f t="shared" si="2"/>
        <v>0</v>
      </c>
      <c r="E107" s="655"/>
      <c r="F107" s="667"/>
      <c r="G107" s="26"/>
    </row>
    <row r="108" spans="1:7" s="75" customFormat="1" x14ac:dyDescent="0.2">
      <c r="A108" s="663"/>
      <c r="B108" s="43"/>
      <c r="C108" s="155"/>
      <c r="D108" s="308">
        <f t="shared" si="2"/>
        <v>0</v>
      </c>
      <c r="E108" s="655"/>
      <c r="F108" s="667"/>
      <c r="G108" s="26"/>
    </row>
    <row r="109" spans="1:7" s="75" customFormat="1" x14ac:dyDescent="0.2">
      <c r="A109" s="663"/>
      <c r="B109" s="43"/>
      <c r="C109" s="155"/>
      <c r="D109" s="308">
        <f t="shared" si="2"/>
        <v>0</v>
      </c>
      <c r="E109" s="655"/>
      <c r="F109" s="667"/>
      <c r="G109" s="26"/>
    </row>
    <row r="110" spans="1:7" s="75" customFormat="1" x14ac:dyDescent="0.2">
      <c r="A110" s="663"/>
      <c r="B110" s="43"/>
      <c r="C110" s="155"/>
      <c r="D110" s="308">
        <f t="shared" si="2"/>
        <v>0</v>
      </c>
      <c r="E110" s="655"/>
      <c r="F110" s="667"/>
      <c r="G110" s="26"/>
    </row>
    <row r="111" spans="1:7" s="75" customFormat="1" x14ac:dyDescent="0.2">
      <c r="A111" s="663"/>
      <c r="B111" s="43"/>
      <c r="C111" s="155"/>
      <c r="D111" s="308">
        <f t="shared" si="2"/>
        <v>0</v>
      </c>
      <c r="E111" s="655"/>
      <c r="F111" s="667"/>
      <c r="G111" s="26"/>
    </row>
    <row r="112" spans="1:7" s="75" customFormat="1" x14ac:dyDescent="0.2">
      <c r="A112" s="663"/>
      <c r="B112" s="43"/>
      <c r="C112" s="155"/>
      <c r="D112" s="308">
        <f t="shared" si="2"/>
        <v>0</v>
      </c>
      <c r="E112" s="655"/>
      <c r="F112" s="667"/>
      <c r="G112" s="26"/>
    </row>
    <row r="113" spans="1:7" s="75" customFormat="1" x14ac:dyDescent="0.2">
      <c r="A113" s="663"/>
      <c r="B113" s="43"/>
      <c r="C113" s="155"/>
      <c r="D113" s="308">
        <f t="shared" si="2"/>
        <v>0</v>
      </c>
      <c r="E113" s="655"/>
      <c r="F113" s="667"/>
      <c r="G113" s="26"/>
    </row>
    <row r="114" spans="1:7" s="75" customFormat="1" x14ac:dyDescent="0.2">
      <c r="A114" s="663"/>
      <c r="B114" s="43"/>
      <c r="C114" s="155"/>
      <c r="D114" s="308">
        <f t="shared" si="2"/>
        <v>0</v>
      </c>
      <c r="E114" s="655"/>
      <c r="F114" s="667"/>
      <c r="G114" s="26"/>
    </row>
    <row r="115" spans="1:7" s="75" customFormat="1" x14ac:dyDescent="0.2">
      <c r="A115" s="663"/>
      <c r="B115" s="43"/>
      <c r="C115" s="155"/>
      <c r="D115" s="308">
        <f t="shared" si="2"/>
        <v>0</v>
      </c>
      <c r="E115" s="655"/>
      <c r="F115" s="667"/>
      <c r="G115" s="26"/>
    </row>
    <row r="116" spans="1:7" s="75" customFormat="1" x14ac:dyDescent="0.2">
      <c r="A116" s="663"/>
      <c r="B116" s="43"/>
      <c r="C116" s="155"/>
      <c r="D116" s="308">
        <f t="shared" si="2"/>
        <v>0</v>
      </c>
      <c r="E116" s="655"/>
      <c r="F116" s="667"/>
      <c r="G116" s="26"/>
    </row>
    <row r="117" spans="1:7" s="75" customFormat="1" x14ac:dyDescent="0.2">
      <c r="A117" s="663"/>
      <c r="B117" s="43"/>
      <c r="C117" s="155"/>
      <c r="D117" s="308">
        <f t="shared" si="2"/>
        <v>0</v>
      </c>
      <c r="E117" s="655"/>
      <c r="F117" s="667"/>
      <c r="G117" s="26"/>
    </row>
    <row r="118" spans="1:7" s="75" customFormat="1" x14ac:dyDescent="0.2">
      <c r="A118" s="663"/>
      <c r="B118" s="43"/>
      <c r="C118" s="155"/>
      <c r="D118" s="308">
        <f t="shared" si="2"/>
        <v>0</v>
      </c>
      <c r="E118" s="655"/>
      <c r="F118" s="667"/>
      <c r="G118" s="26"/>
    </row>
    <row r="119" spans="1:7" s="75" customFormat="1" x14ac:dyDescent="0.2">
      <c r="A119" s="663"/>
      <c r="B119" s="43"/>
      <c r="C119" s="155"/>
      <c r="D119" s="308">
        <f t="shared" si="2"/>
        <v>0</v>
      </c>
      <c r="E119" s="655"/>
      <c r="F119" s="667"/>
      <c r="G119" s="26"/>
    </row>
    <row r="120" spans="1:7" s="75" customFormat="1" x14ac:dyDescent="0.2">
      <c r="A120" s="663"/>
      <c r="B120" s="43"/>
      <c r="C120" s="155"/>
      <c r="D120" s="308">
        <f t="shared" si="2"/>
        <v>0</v>
      </c>
      <c r="E120" s="655"/>
      <c r="F120" s="667"/>
      <c r="G120" s="26"/>
    </row>
    <row r="121" spans="1:7" s="75" customFormat="1" x14ac:dyDescent="0.2">
      <c r="A121" s="663"/>
      <c r="B121" s="43"/>
      <c r="C121" s="155"/>
      <c r="D121" s="308">
        <f t="shared" si="2"/>
        <v>0</v>
      </c>
      <c r="E121" s="655"/>
      <c r="F121" s="667"/>
      <c r="G121" s="26"/>
    </row>
    <row r="122" spans="1:7" s="75" customFormat="1" x14ac:dyDescent="0.2">
      <c r="A122" s="663"/>
      <c r="B122" s="43"/>
      <c r="C122" s="155"/>
      <c r="D122" s="308">
        <f t="shared" si="2"/>
        <v>0</v>
      </c>
      <c r="E122" s="655"/>
      <c r="F122" s="667"/>
      <c r="G122" s="26"/>
    </row>
    <row r="123" spans="1:7" s="75" customFormat="1" x14ac:dyDescent="0.2">
      <c r="A123" s="663"/>
      <c r="B123" s="43"/>
      <c r="C123" s="155"/>
      <c r="D123" s="308">
        <f t="shared" si="2"/>
        <v>0</v>
      </c>
      <c r="E123" s="655"/>
      <c r="F123" s="667"/>
      <c r="G123" s="26"/>
    </row>
    <row r="124" spans="1:7" s="75" customFormat="1" x14ac:dyDescent="0.2">
      <c r="A124" s="663"/>
      <c r="B124" s="43"/>
      <c r="C124" s="155"/>
      <c r="D124" s="308">
        <f t="shared" si="2"/>
        <v>0</v>
      </c>
      <c r="E124" s="655"/>
      <c r="F124" s="667"/>
      <c r="G124" s="26"/>
    </row>
    <row r="125" spans="1:7" s="75" customFormat="1" x14ac:dyDescent="0.2">
      <c r="A125" s="663"/>
      <c r="B125" s="43"/>
      <c r="C125" s="155"/>
      <c r="D125" s="308">
        <f t="shared" si="2"/>
        <v>0</v>
      </c>
      <c r="E125" s="655"/>
      <c r="F125" s="667"/>
      <c r="G125" s="26"/>
    </row>
    <row r="126" spans="1:7" s="75" customFormat="1" x14ac:dyDescent="0.2">
      <c r="A126" s="663"/>
      <c r="B126" s="43"/>
      <c r="C126" s="155"/>
      <c r="D126" s="308">
        <f t="shared" si="2"/>
        <v>0</v>
      </c>
      <c r="E126" s="655"/>
      <c r="F126" s="667"/>
      <c r="G126" s="26"/>
    </row>
    <row r="127" spans="1:7" s="75" customFormat="1" x14ac:dyDescent="0.2">
      <c r="A127" s="663"/>
      <c r="B127" s="43"/>
      <c r="C127" s="155"/>
      <c r="D127" s="308">
        <f t="shared" si="2"/>
        <v>0</v>
      </c>
      <c r="E127" s="655"/>
      <c r="F127" s="667"/>
      <c r="G127" s="26"/>
    </row>
    <row r="128" spans="1:7" s="75" customFormat="1" x14ac:dyDescent="0.2">
      <c r="A128" s="663"/>
      <c r="B128" s="43"/>
      <c r="C128" s="155"/>
      <c r="D128" s="308">
        <f t="shared" si="2"/>
        <v>0</v>
      </c>
      <c r="E128" s="655"/>
      <c r="F128" s="667"/>
      <c r="G128" s="26"/>
    </row>
    <row r="129" spans="1:7" s="75" customFormat="1" x14ac:dyDescent="0.2">
      <c r="A129" s="663"/>
      <c r="B129" s="43"/>
      <c r="C129" s="155"/>
      <c r="D129" s="308">
        <f t="shared" si="2"/>
        <v>0</v>
      </c>
      <c r="E129" s="655"/>
      <c r="F129" s="667"/>
      <c r="G129" s="26"/>
    </row>
    <row r="130" spans="1:7" s="75" customFormat="1" x14ac:dyDescent="0.2">
      <c r="A130" s="663"/>
      <c r="B130" s="43"/>
      <c r="C130" s="155"/>
      <c r="D130" s="308">
        <f t="shared" si="2"/>
        <v>0</v>
      </c>
      <c r="E130" s="655"/>
      <c r="F130" s="667"/>
      <c r="G130" s="26"/>
    </row>
    <row r="131" spans="1:7" s="75" customFormat="1" x14ac:dyDescent="0.2">
      <c r="A131" s="663"/>
      <c r="B131" s="43"/>
      <c r="C131" s="155"/>
      <c r="D131" s="308">
        <f t="shared" si="2"/>
        <v>0</v>
      </c>
      <c r="E131" s="655"/>
      <c r="F131" s="667"/>
      <c r="G131" s="26"/>
    </row>
    <row r="132" spans="1:7" s="75" customFormat="1" x14ac:dyDescent="0.2">
      <c r="A132" s="663"/>
      <c r="B132" s="43"/>
      <c r="C132" s="155"/>
      <c r="D132" s="308">
        <f t="shared" si="2"/>
        <v>0</v>
      </c>
      <c r="E132" s="655"/>
      <c r="F132" s="667"/>
      <c r="G132" s="26"/>
    </row>
    <row r="133" spans="1:7" s="75" customFormat="1" x14ac:dyDescent="0.2">
      <c r="A133" s="663"/>
      <c r="B133" s="43"/>
      <c r="C133" s="155"/>
      <c r="D133" s="308">
        <f t="shared" si="2"/>
        <v>0</v>
      </c>
      <c r="E133" s="655"/>
      <c r="F133" s="667"/>
      <c r="G133" s="26"/>
    </row>
    <row r="134" spans="1:7" s="75" customFormat="1" x14ac:dyDescent="0.2">
      <c r="A134" s="663"/>
      <c r="B134" s="43"/>
      <c r="C134" s="155"/>
      <c r="D134" s="308">
        <f t="shared" si="2"/>
        <v>0</v>
      </c>
      <c r="E134" s="655"/>
      <c r="F134" s="667"/>
      <c r="G134" s="26"/>
    </row>
    <row r="135" spans="1:7" s="75" customFormat="1" x14ac:dyDescent="0.2">
      <c r="A135" s="663"/>
      <c r="B135" s="43"/>
      <c r="C135" s="155"/>
      <c r="D135" s="308">
        <f t="shared" si="2"/>
        <v>0</v>
      </c>
      <c r="E135" s="655"/>
      <c r="F135" s="667"/>
      <c r="G135" s="26"/>
    </row>
    <row r="136" spans="1:7" s="75" customFormat="1" x14ac:dyDescent="0.2">
      <c r="A136" s="663"/>
      <c r="B136" s="43"/>
      <c r="C136" s="155"/>
      <c r="D136" s="308">
        <f t="shared" si="2"/>
        <v>0</v>
      </c>
      <c r="E136" s="655"/>
      <c r="F136" s="667"/>
      <c r="G136" s="26"/>
    </row>
    <row r="137" spans="1:7" s="75" customFormat="1" x14ac:dyDescent="0.2">
      <c r="A137" s="663"/>
      <c r="B137" s="43"/>
      <c r="C137" s="155"/>
      <c r="D137" s="308">
        <f t="shared" si="2"/>
        <v>0</v>
      </c>
      <c r="E137" s="655"/>
      <c r="F137" s="667"/>
      <c r="G137" s="26"/>
    </row>
    <row r="138" spans="1:7" s="75" customFormat="1" x14ac:dyDescent="0.2">
      <c r="A138" s="663"/>
      <c r="B138" s="43"/>
      <c r="C138" s="155"/>
      <c r="D138" s="308">
        <f t="shared" si="2"/>
        <v>0</v>
      </c>
      <c r="E138" s="655"/>
      <c r="F138" s="667"/>
      <c r="G138" s="26"/>
    </row>
    <row r="139" spans="1:7" s="75" customFormat="1" x14ac:dyDescent="0.2">
      <c r="A139" s="663"/>
      <c r="B139" s="43"/>
      <c r="C139" s="155"/>
      <c r="D139" s="308">
        <f t="shared" si="2"/>
        <v>0</v>
      </c>
      <c r="E139" s="655"/>
      <c r="F139" s="667"/>
      <c r="G139" s="26"/>
    </row>
    <row r="140" spans="1:7" s="75" customFormat="1" x14ac:dyDescent="0.2">
      <c r="A140" s="663"/>
      <c r="B140" s="43"/>
      <c r="C140" s="155"/>
      <c r="D140" s="308">
        <f t="shared" si="2"/>
        <v>0</v>
      </c>
      <c r="E140" s="655"/>
      <c r="F140" s="667"/>
      <c r="G140" s="26"/>
    </row>
    <row r="141" spans="1:7" s="75" customFormat="1" x14ac:dyDescent="0.2">
      <c r="A141" s="663"/>
      <c r="B141" s="43"/>
      <c r="C141" s="155"/>
      <c r="D141" s="308">
        <f t="shared" si="2"/>
        <v>0</v>
      </c>
      <c r="E141" s="655"/>
      <c r="F141" s="667"/>
      <c r="G141" s="26"/>
    </row>
    <row r="142" spans="1:7" s="75" customFormat="1" x14ac:dyDescent="0.2">
      <c r="A142" s="663"/>
      <c r="B142" s="43"/>
      <c r="C142" s="155"/>
      <c r="D142" s="308">
        <f t="shared" ref="D142" si="3">B142*C142</f>
        <v>0</v>
      </c>
      <c r="E142" s="655"/>
      <c r="F142" s="667"/>
      <c r="G142" s="26"/>
    </row>
    <row r="143" spans="1:7" s="75" customFormat="1" x14ac:dyDescent="0.2">
      <c r="A143" s="664"/>
      <c r="B143" s="43"/>
      <c r="C143" s="155"/>
      <c r="D143" s="308">
        <f t="shared" si="2"/>
        <v>0</v>
      </c>
      <c r="E143" s="655"/>
      <c r="F143" s="667"/>
      <c r="G143" s="26"/>
    </row>
    <row r="144" spans="1:7" s="75" customFormat="1" x14ac:dyDescent="0.2">
      <c r="A144" s="665"/>
      <c r="B144" s="33"/>
      <c r="C144" s="145"/>
      <c r="D144" s="308">
        <f t="shared" si="2"/>
        <v>0</v>
      </c>
      <c r="E144" s="656"/>
      <c r="F144" s="668"/>
      <c r="G144" s="26"/>
    </row>
    <row r="145" spans="1:7" s="75" customFormat="1" x14ac:dyDescent="0.2">
      <c r="A145" s="665"/>
      <c r="B145" s="33"/>
      <c r="C145" s="145"/>
      <c r="D145" s="308">
        <f t="shared" si="2"/>
        <v>0</v>
      </c>
      <c r="E145" s="656"/>
      <c r="F145" s="668"/>
      <c r="G145" s="26"/>
    </row>
    <row r="146" spans="1:7" s="75" customFormat="1" x14ac:dyDescent="0.2">
      <c r="A146" s="665"/>
      <c r="B146" s="33"/>
      <c r="C146" s="145"/>
      <c r="D146" s="308">
        <f t="shared" si="2"/>
        <v>0</v>
      </c>
      <c r="E146" s="656"/>
      <c r="F146" s="668"/>
      <c r="G146" s="26"/>
    </row>
    <row r="147" spans="1:7" s="75" customFormat="1" x14ac:dyDescent="0.2">
      <c r="A147" s="665"/>
      <c r="B147" s="33"/>
      <c r="C147" s="145"/>
      <c r="D147" s="308">
        <f t="shared" si="2"/>
        <v>0</v>
      </c>
      <c r="E147" s="656"/>
      <c r="F147" s="668"/>
      <c r="G147" s="26"/>
    </row>
    <row r="148" spans="1:7" s="75" customFormat="1" x14ac:dyDescent="0.2">
      <c r="A148" s="665"/>
      <c r="B148" s="33"/>
      <c r="C148" s="145"/>
      <c r="D148" s="308">
        <f t="shared" si="2"/>
        <v>0</v>
      </c>
      <c r="E148" s="656"/>
      <c r="F148" s="668"/>
      <c r="G148" s="26"/>
    </row>
    <row r="149" spans="1:7" s="75" customFormat="1" x14ac:dyDescent="0.2">
      <c r="A149" s="665"/>
      <c r="B149" s="33"/>
      <c r="C149" s="145"/>
      <c r="D149" s="308">
        <f t="shared" si="2"/>
        <v>0</v>
      </c>
      <c r="E149" s="656"/>
      <c r="F149" s="668"/>
      <c r="G149" s="26"/>
    </row>
    <row r="150" spans="1:7" s="75" customFormat="1" x14ac:dyDescent="0.2">
      <c r="A150" s="665"/>
      <c r="B150" s="33"/>
      <c r="C150" s="145"/>
      <c r="D150" s="308">
        <f t="shared" si="2"/>
        <v>0</v>
      </c>
      <c r="E150" s="656"/>
      <c r="F150" s="668"/>
      <c r="G150" s="26"/>
    </row>
    <row r="151" spans="1:7" s="75" customFormat="1" x14ac:dyDescent="0.2">
      <c r="A151" s="665"/>
      <c r="B151" s="33"/>
      <c r="C151" s="145"/>
      <c r="D151" s="308">
        <f t="shared" ref="D151:D152" si="4">B151*C151</f>
        <v>0</v>
      </c>
      <c r="E151" s="656"/>
      <c r="F151" s="668"/>
      <c r="G151" s="26"/>
    </row>
    <row r="152" spans="1:7" s="75" customFormat="1" ht="13.5" thickBot="1" x14ac:dyDescent="0.25">
      <c r="A152" s="665"/>
      <c r="B152" s="33"/>
      <c r="C152" s="145"/>
      <c r="D152" s="308">
        <f t="shared" si="4"/>
        <v>0</v>
      </c>
      <c r="E152" s="656"/>
      <c r="F152" s="668"/>
      <c r="G152" s="26"/>
    </row>
    <row r="153" spans="1:7" ht="13.5" thickBot="1" x14ac:dyDescent="0.25">
      <c r="A153" s="1085" t="s">
        <v>178</v>
      </c>
      <c r="B153" s="1086"/>
      <c r="C153" s="1087"/>
      <c r="D153" s="309">
        <f>SUM(D83:D152)</f>
        <v>0</v>
      </c>
      <c r="E153" s="1093"/>
      <c r="F153" s="1094"/>
    </row>
    <row r="154" spans="1:7" ht="13.5" thickBot="1" x14ac:dyDescent="0.25">
      <c r="A154" s="285"/>
      <c r="B154" s="286"/>
      <c r="C154" s="286"/>
      <c r="D154" s="287"/>
      <c r="E154" s="288"/>
      <c r="F154" s="289"/>
    </row>
    <row r="155" spans="1:7" s="23" customFormat="1" ht="15.75" thickBot="1" x14ac:dyDescent="0.25">
      <c r="A155" s="1044" t="s">
        <v>175</v>
      </c>
      <c r="B155" s="1045"/>
      <c r="C155" s="1045"/>
      <c r="D155" s="1045"/>
      <c r="E155" s="1045"/>
      <c r="F155" s="1046"/>
    </row>
    <row r="156" spans="1:7" s="75" customFormat="1" ht="15.75" customHeight="1" x14ac:dyDescent="0.2">
      <c r="A156" s="669"/>
      <c r="B156" s="36"/>
      <c r="C156" s="156"/>
      <c r="D156" s="310">
        <f>B156*C156</f>
        <v>0</v>
      </c>
      <c r="E156" s="651"/>
      <c r="F156" s="671"/>
      <c r="G156" s="26"/>
    </row>
    <row r="157" spans="1:7" s="75" customFormat="1" ht="15.75" customHeight="1" x14ac:dyDescent="0.2">
      <c r="A157" s="670"/>
      <c r="B157" s="46"/>
      <c r="C157" s="157"/>
      <c r="D157" s="311">
        <f>B157*C157</f>
        <v>0</v>
      </c>
      <c r="E157" s="652"/>
      <c r="F157" s="672"/>
      <c r="G157" s="26"/>
    </row>
    <row r="158" spans="1:7" s="75" customFormat="1" x14ac:dyDescent="0.2">
      <c r="A158" s="670"/>
      <c r="B158" s="46"/>
      <c r="C158" s="157"/>
      <c r="D158" s="311">
        <f t="shared" ref="D158:D219" si="5">B158*C158</f>
        <v>0</v>
      </c>
      <c r="E158" s="652"/>
      <c r="F158" s="672"/>
      <c r="G158" s="26"/>
    </row>
    <row r="159" spans="1:7" s="75" customFormat="1" x14ac:dyDescent="0.2">
      <c r="A159" s="670"/>
      <c r="B159" s="46"/>
      <c r="C159" s="157"/>
      <c r="D159" s="311">
        <f t="shared" si="5"/>
        <v>0</v>
      </c>
      <c r="E159" s="652"/>
      <c r="F159" s="672"/>
      <c r="G159" s="26"/>
    </row>
    <row r="160" spans="1:7" s="75" customFormat="1" ht="15.75" customHeight="1" x14ac:dyDescent="0.2">
      <c r="A160" s="670"/>
      <c r="B160" s="46"/>
      <c r="C160" s="157"/>
      <c r="D160" s="311">
        <f>B160*C160</f>
        <v>0</v>
      </c>
      <c r="E160" s="652"/>
      <c r="F160" s="672"/>
      <c r="G160" s="26"/>
    </row>
    <row r="161" spans="1:7" s="75" customFormat="1" x14ac:dyDescent="0.2">
      <c r="A161" s="670"/>
      <c r="B161" s="46"/>
      <c r="C161" s="157"/>
      <c r="D161" s="311">
        <f t="shared" ref="D161:D162" si="6">B161*C161</f>
        <v>0</v>
      </c>
      <c r="E161" s="652"/>
      <c r="F161" s="672"/>
      <c r="G161" s="26"/>
    </row>
    <row r="162" spans="1:7" s="75" customFormat="1" x14ac:dyDescent="0.2">
      <c r="A162" s="670"/>
      <c r="B162" s="46"/>
      <c r="C162" s="157"/>
      <c r="D162" s="311">
        <f t="shared" si="6"/>
        <v>0</v>
      </c>
      <c r="E162" s="652"/>
      <c r="F162" s="672"/>
      <c r="G162" s="26"/>
    </row>
    <row r="163" spans="1:7" s="75" customFormat="1" x14ac:dyDescent="0.2">
      <c r="A163" s="670"/>
      <c r="B163" s="46"/>
      <c r="C163" s="157"/>
      <c r="D163" s="311">
        <f t="shared" si="5"/>
        <v>0</v>
      </c>
      <c r="E163" s="652"/>
      <c r="F163" s="672"/>
      <c r="G163" s="26"/>
    </row>
    <row r="164" spans="1:7" s="75" customFormat="1" x14ac:dyDescent="0.2">
      <c r="A164" s="670"/>
      <c r="B164" s="46"/>
      <c r="C164" s="157"/>
      <c r="D164" s="311">
        <f t="shared" si="5"/>
        <v>0</v>
      </c>
      <c r="E164" s="652"/>
      <c r="F164" s="672"/>
      <c r="G164" s="26"/>
    </row>
    <row r="165" spans="1:7" s="75" customFormat="1" x14ac:dyDescent="0.2">
      <c r="A165" s="670"/>
      <c r="B165" s="46"/>
      <c r="C165" s="157"/>
      <c r="D165" s="311">
        <f t="shared" si="5"/>
        <v>0</v>
      </c>
      <c r="E165" s="652"/>
      <c r="F165" s="672"/>
      <c r="G165" s="26"/>
    </row>
    <row r="166" spans="1:7" s="75" customFormat="1" x14ac:dyDescent="0.2">
      <c r="A166" s="670"/>
      <c r="B166" s="46"/>
      <c r="C166" s="157"/>
      <c r="D166" s="311">
        <f t="shared" si="5"/>
        <v>0</v>
      </c>
      <c r="E166" s="652"/>
      <c r="F166" s="672"/>
      <c r="G166" s="26"/>
    </row>
    <row r="167" spans="1:7" s="75" customFormat="1" x14ac:dyDescent="0.2">
      <c r="A167" s="670"/>
      <c r="B167" s="46"/>
      <c r="C167" s="157"/>
      <c r="D167" s="311">
        <f t="shared" si="5"/>
        <v>0</v>
      </c>
      <c r="E167" s="652"/>
      <c r="F167" s="672"/>
      <c r="G167" s="26"/>
    </row>
    <row r="168" spans="1:7" s="75" customFormat="1" x14ac:dyDescent="0.2">
      <c r="A168" s="670"/>
      <c r="B168" s="46"/>
      <c r="C168" s="157"/>
      <c r="D168" s="311">
        <f t="shared" si="5"/>
        <v>0</v>
      </c>
      <c r="E168" s="652"/>
      <c r="F168" s="672"/>
      <c r="G168" s="26"/>
    </row>
    <row r="169" spans="1:7" s="75" customFormat="1" x14ac:dyDescent="0.2">
      <c r="A169" s="670"/>
      <c r="B169" s="46"/>
      <c r="C169" s="157"/>
      <c r="D169" s="311">
        <f t="shared" si="5"/>
        <v>0</v>
      </c>
      <c r="E169" s="652"/>
      <c r="F169" s="672"/>
      <c r="G169" s="26"/>
    </row>
    <row r="170" spans="1:7" s="75" customFormat="1" x14ac:dyDescent="0.2">
      <c r="A170" s="670"/>
      <c r="B170" s="46"/>
      <c r="C170" s="157"/>
      <c r="D170" s="311">
        <f t="shared" si="5"/>
        <v>0</v>
      </c>
      <c r="E170" s="652"/>
      <c r="F170" s="672"/>
      <c r="G170" s="26"/>
    </row>
    <row r="171" spans="1:7" s="75" customFormat="1" x14ac:dyDescent="0.2">
      <c r="A171" s="670"/>
      <c r="B171" s="46"/>
      <c r="C171" s="157"/>
      <c r="D171" s="311">
        <f t="shared" si="5"/>
        <v>0</v>
      </c>
      <c r="E171" s="652"/>
      <c r="F171" s="672"/>
      <c r="G171" s="26"/>
    </row>
    <row r="172" spans="1:7" s="75" customFormat="1" x14ac:dyDescent="0.2">
      <c r="A172" s="670"/>
      <c r="B172" s="46"/>
      <c r="C172" s="157"/>
      <c r="D172" s="311">
        <f t="shared" si="5"/>
        <v>0</v>
      </c>
      <c r="E172" s="652"/>
      <c r="F172" s="672"/>
      <c r="G172" s="26"/>
    </row>
    <row r="173" spans="1:7" s="75" customFormat="1" x14ac:dyDescent="0.2">
      <c r="A173" s="670"/>
      <c r="B173" s="46"/>
      <c r="C173" s="157"/>
      <c r="D173" s="311">
        <f t="shared" si="5"/>
        <v>0</v>
      </c>
      <c r="E173" s="652"/>
      <c r="F173" s="672"/>
      <c r="G173" s="26"/>
    </row>
    <row r="174" spans="1:7" s="75" customFormat="1" x14ac:dyDescent="0.2">
      <c r="A174" s="670"/>
      <c r="B174" s="46"/>
      <c r="C174" s="157"/>
      <c r="D174" s="311">
        <f t="shared" si="5"/>
        <v>0</v>
      </c>
      <c r="E174" s="652"/>
      <c r="F174" s="672"/>
      <c r="G174" s="26"/>
    </row>
    <row r="175" spans="1:7" s="75" customFormat="1" x14ac:dyDescent="0.2">
      <c r="A175" s="670"/>
      <c r="B175" s="46"/>
      <c r="C175" s="157"/>
      <c r="D175" s="311">
        <f t="shared" si="5"/>
        <v>0</v>
      </c>
      <c r="E175" s="652"/>
      <c r="F175" s="672"/>
      <c r="G175" s="26"/>
    </row>
    <row r="176" spans="1:7" s="75" customFormat="1" x14ac:dyDescent="0.2">
      <c r="A176" s="670"/>
      <c r="B176" s="46"/>
      <c r="C176" s="157"/>
      <c r="D176" s="311">
        <f t="shared" si="5"/>
        <v>0</v>
      </c>
      <c r="E176" s="652"/>
      <c r="F176" s="672"/>
      <c r="G176" s="26"/>
    </row>
    <row r="177" spans="1:7" s="75" customFormat="1" x14ac:dyDescent="0.2">
      <c r="A177" s="670"/>
      <c r="B177" s="46"/>
      <c r="C177" s="157"/>
      <c r="D177" s="311">
        <f t="shared" si="5"/>
        <v>0</v>
      </c>
      <c r="E177" s="652"/>
      <c r="F177" s="672"/>
      <c r="G177" s="26"/>
    </row>
    <row r="178" spans="1:7" s="75" customFormat="1" x14ac:dyDescent="0.2">
      <c r="A178" s="670"/>
      <c r="B178" s="46"/>
      <c r="C178" s="157"/>
      <c r="D178" s="311">
        <f t="shared" si="5"/>
        <v>0</v>
      </c>
      <c r="E178" s="652"/>
      <c r="F178" s="672"/>
      <c r="G178" s="26"/>
    </row>
    <row r="179" spans="1:7" s="75" customFormat="1" x14ac:dyDescent="0.2">
      <c r="A179" s="670"/>
      <c r="B179" s="46"/>
      <c r="C179" s="157"/>
      <c r="D179" s="311">
        <f t="shared" si="5"/>
        <v>0</v>
      </c>
      <c r="E179" s="652"/>
      <c r="F179" s="672"/>
      <c r="G179" s="26"/>
    </row>
    <row r="180" spans="1:7" s="75" customFormat="1" x14ac:dyDescent="0.2">
      <c r="A180" s="670"/>
      <c r="B180" s="46"/>
      <c r="C180" s="157"/>
      <c r="D180" s="311">
        <f t="shared" si="5"/>
        <v>0</v>
      </c>
      <c r="E180" s="652"/>
      <c r="F180" s="672"/>
      <c r="G180" s="26"/>
    </row>
    <row r="181" spans="1:7" s="75" customFormat="1" x14ac:dyDescent="0.2">
      <c r="A181" s="670"/>
      <c r="B181" s="46"/>
      <c r="C181" s="157"/>
      <c r="D181" s="311">
        <f t="shared" si="5"/>
        <v>0</v>
      </c>
      <c r="E181" s="652"/>
      <c r="F181" s="672"/>
      <c r="G181" s="26"/>
    </row>
    <row r="182" spans="1:7" s="75" customFormat="1" x14ac:dyDescent="0.2">
      <c r="A182" s="670"/>
      <c r="B182" s="46"/>
      <c r="C182" s="157"/>
      <c r="D182" s="311">
        <f t="shared" si="5"/>
        <v>0</v>
      </c>
      <c r="E182" s="652"/>
      <c r="F182" s="672"/>
      <c r="G182" s="26"/>
    </row>
    <row r="183" spans="1:7" s="75" customFormat="1" x14ac:dyDescent="0.2">
      <c r="A183" s="670"/>
      <c r="B183" s="46"/>
      <c r="C183" s="157"/>
      <c r="D183" s="311">
        <f t="shared" si="5"/>
        <v>0</v>
      </c>
      <c r="E183" s="652"/>
      <c r="F183" s="672"/>
      <c r="G183" s="26"/>
    </row>
    <row r="184" spans="1:7" s="75" customFormat="1" x14ac:dyDescent="0.2">
      <c r="A184" s="670"/>
      <c r="B184" s="46"/>
      <c r="C184" s="157"/>
      <c r="D184" s="311">
        <f t="shared" si="5"/>
        <v>0</v>
      </c>
      <c r="E184" s="652"/>
      <c r="F184" s="672"/>
      <c r="G184" s="26"/>
    </row>
    <row r="185" spans="1:7" s="75" customFormat="1" x14ac:dyDescent="0.2">
      <c r="A185" s="670"/>
      <c r="B185" s="46"/>
      <c r="C185" s="157"/>
      <c r="D185" s="311">
        <f t="shared" si="5"/>
        <v>0</v>
      </c>
      <c r="E185" s="652"/>
      <c r="F185" s="672"/>
      <c r="G185" s="26"/>
    </row>
    <row r="186" spans="1:7" s="75" customFormat="1" x14ac:dyDescent="0.2">
      <c r="A186" s="670"/>
      <c r="B186" s="46"/>
      <c r="C186" s="157"/>
      <c r="D186" s="311">
        <f t="shared" si="5"/>
        <v>0</v>
      </c>
      <c r="E186" s="652"/>
      <c r="F186" s="672"/>
      <c r="G186" s="26"/>
    </row>
    <row r="187" spans="1:7" s="75" customFormat="1" x14ac:dyDescent="0.2">
      <c r="A187" s="670"/>
      <c r="B187" s="46"/>
      <c r="C187" s="157"/>
      <c r="D187" s="311">
        <f t="shared" si="5"/>
        <v>0</v>
      </c>
      <c r="E187" s="652"/>
      <c r="F187" s="672"/>
      <c r="G187" s="26"/>
    </row>
    <row r="188" spans="1:7" s="75" customFormat="1" x14ac:dyDescent="0.2">
      <c r="A188" s="670"/>
      <c r="B188" s="46"/>
      <c r="C188" s="157"/>
      <c r="D188" s="311">
        <f t="shared" si="5"/>
        <v>0</v>
      </c>
      <c r="E188" s="652"/>
      <c r="F188" s="672"/>
      <c r="G188" s="26"/>
    </row>
    <row r="189" spans="1:7" s="75" customFormat="1" x14ac:dyDescent="0.2">
      <c r="A189" s="670"/>
      <c r="B189" s="46"/>
      <c r="C189" s="157"/>
      <c r="D189" s="311">
        <f t="shared" si="5"/>
        <v>0</v>
      </c>
      <c r="E189" s="652"/>
      <c r="F189" s="672"/>
      <c r="G189" s="26"/>
    </row>
    <row r="190" spans="1:7" s="75" customFormat="1" x14ac:dyDescent="0.2">
      <c r="A190" s="670"/>
      <c r="B190" s="46"/>
      <c r="C190" s="157"/>
      <c r="D190" s="311">
        <f t="shared" si="5"/>
        <v>0</v>
      </c>
      <c r="E190" s="652"/>
      <c r="F190" s="672"/>
      <c r="G190" s="26"/>
    </row>
    <row r="191" spans="1:7" s="75" customFormat="1" x14ac:dyDescent="0.2">
      <c r="A191" s="670"/>
      <c r="B191" s="46"/>
      <c r="C191" s="157"/>
      <c r="D191" s="311">
        <f t="shared" si="5"/>
        <v>0</v>
      </c>
      <c r="E191" s="652"/>
      <c r="F191" s="672"/>
      <c r="G191" s="26"/>
    </row>
    <row r="192" spans="1:7" s="75" customFormat="1" x14ac:dyDescent="0.2">
      <c r="A192" s="670"/>
      <c r="B192" s="46"/>
      <c r="C192" s="157"/>
      <c r="D192" s="311">
        <f t="shared" si="5"/>
        <v>0</v>
      </c>
      <c r="E192" s="652"/>
      <c r="F192" s="672"/>
      <c r="G192" s="26"/>
    </row>
    <row r="193" spans="1:7" s="75" customFormat="1" x14ac:dyDescent="0.2">
      <c r="A193" s="670"/>
      <c r="B193" s="46"/>
      <c r="C193" s="157"/>
      <c r="D193" s="311">
        <f t="shared" si="5"/>
        <v>0</v>
      </c>
      <c r="E193" s="652"/>
      <c r="F193" s="672"/>
      <c r="G193" s="26"/>
    </row>
    <row r="194" spans="1:7" s="75" customFormat="1" x14ac:dyDescent="0.2">
      <c r="A194" s="670"/>
      <c r="B194" s="46"/>
      <c r="C194" s="157"/>
      <c r="D194" s="311">
        <f t="shared" si="5"/>
        <v>0</v>
      </c>
      <c r="E194" s="652"/>
      <c r="F194" s="672"/>
      <c r="G194" s="26"/>
    </row>
    <row r="195" spans="1:7" s="75" customFormat="1" x14ac:dyDescent="0.2">
      <c r="A195" s="670"/>
      <c r="B195" s="46"/>
      <c r="C195" s="157"/>
      <c r="D195" s="311">
        <f t="shared" si="5"/>
        <v>0</v>
      </c>
      <c r="E195" s="652"/>
      <c r="F195" s="672"/>
      <c r="G195" s="26"/>
    </row>
    <row r="196" spans="1:7" s="75" customFormat="1" x14ac:dyDescent="0.2">
      <c r="A196" s="670"/>
      <c r="B196" s="46"/>
      <c r="C196" s="157"/>
      <c r="D196" s="311">
        <f t="shared" si="5"/>
        <v>0</v>
      </c>
      <c r="E196" s="652"/>
      <c r="F196" s="672"/>
      <c r="G196" s="26"/>
    </row>
    <row r="197" spans="1:7" s="75" customFormat="1" x14ac:dyDescent="0.2">
      <c r="A197" s="670"/>
      <c r="B197" s="46"/>
      <c r="C197" s="157"/>
      <c r="D197" s="311">
        <f t="shared" si="5"/>
        <v>0</v>
      </c>
      <c r="E197" s="652"/>
      <c r="F197" s="672"/>
      <c r="G197" s="26"/>
    </row>
    <row r="198" spans="1:7" s="75" customFormat="1" x14ac:dyDescent="0.2">
      <c r="A198" s="670"/>
      <c r="B198" s="46"/>
      <c r="C198" s="157"/>
      <c r="D198" s="311">
        <f t="shared" si="5"/>
        <v>0</v>
      </c>
      <c r="E198" s="652"/>
      <c r="F198" s="672"/>
      <c r="G198" s="26"/>
    </row>
    <row r="199" spans="1:7" s="75" customFormat="1" x14ac:dyDescent="0.2">
      <c r="A199" s="670"/>
      <c r="B199" s="46"/>
      <c r="C199" s="157"/>
      <c r="D199" s="311">
        <f t="shared" si="5"/>
        <v>0</v>
      </c>
      <c r="E199" s="652"/>
      <c r="F199" s="672"/>
      <c r="G199" s="26"/>
    </row>
    <row r="200" spans="1:7" s="75" customFormat="1" x14ac:dyDescent="0.2">
      <c r="A200" s="670"/>
      <c r="B200" s="46"/>
      <c r="C200" s="157"/>
      <c r="D200" s="311">
        <f t="shared" si="5"/>
        <v>0</v>
      </c>
      <c r="E200" s="652"/>
      <c r="F200" s="672"/>
      <c r="G200" s="26"/>
    </row>
    <row r="201" spans="1:7" s="75" customFormat="1" x14ac:dyDescent="0.2">
      <c r="A201" s="670"/>
      <c r="B201" s="46"/>
      <c r="C201" s="157"/>
      <c r="D201" s="311">
        <f t="shared" si="5"/>
        <v>0</v>
      </c>
      <c r="E201" s="652"/>
      <c r="F201" s="672"/>
      <c r="G201" s="26"/>
    </row>
    <row r="202" spans="1:7" s="75" customFormat="1" x14ac:dyDescent="0.2">
      <c r="A202" s="670"/>
      <c r="B202" s="46"/>
      <c r="C202" s="157"/>
      <c r="D202" s="311">
        <f t="shared" si="5"/>
        <v>0</v>
      </c>
      <c r="E202" s="652"/>
      <c r="F202" s="672"/>
      <c r="G202" s="26"/>
    </row>
    <row r="203" spans="1:7" s="75" customFormat="1" x14ac:dyDescent="0.2">
      <c r="A203" s="670"/>
      <c r="B203" s="46"/>
      <c r="C203" s="157"/>
      <c r="D203" s="311">
        <f t="shared" si="5"/>
        <v>0</v>
      </c>
      <c r="E203" s="652"/>
      <c r="F203" s="672"/>
      <c r="G203" s="26"/>
    </row>
    <row r="204" spans="1:7" s="75" customFormat="1" x14ac:dyDescent="0.2">
      <c r="A204" s="670"/>
      <c r="B204" s="46"/>
      <c r="C204" s="157"/>
      <c r="D204" s="311">
        <f t="shared" si="5"/>
        <v>0</v>
      </c>
      <c r="E204" s="652"/>
      <c r="F204" s="672"/>
      <c r="G204" s="26"/>
    </row>
    <row r="205" spans="1:7" s="75" customFormat="1" x14ac:dyDescent="0.2">
      <c r="A205" s="670"/>
      <c r="B205" s="46"/>
      <c r="C205" s="157"/>
      <c r="D205" s="311">
        <f t="shared" si="5"/>
        <v>0</v>
      </c>
      <c r="E205" s="652"/>
      <c r="F205" s="672"/>
      <c r="G205" s="26"/>
    </row>
    <row r="206" spans="1:7" s="75" customFormat="1" x14ac:dyDescent="0.2">
      <c r="A206" s="670"/>
      <c r="B206" s="46"/>
      <c r="C206" s="157"/>
      <c r="D206" s="311">
        <f t="shared" si="5"/>
        <v>0</v>
      </c>
      <c r="E206" s="652"/>
      <c r="F206" s="672"/>
      <c r="G206" s="26"/>
    </row>
    <row r="207" spans="1:7" s="75" customFormat="1" x14ac:dyDescent="0.2">
      <c r="A207" s="670"/>
      <c r="B207" s="46"/>
      <c r="C207" s="157"/>
      <c r="D207" s="311">
        <f t="shared" si="5"/>
        <v>0</v>
      </c>
      <c r="E207" s="652"/>
      <c r="F207" s="672"/>
      <c r="G207" s="26"/>
    </row>
    <row r="208" spans="1:7" s="75" customFormat="1" x14ac:dyDescent="0.2">
      <c r="A208" s="670"/>
      <c r="B208" s="46"/>
      <c r="C208" s="157"/>
      <c r="D208" s="311">
        <f t="shared" si="5"/>
        <v>0</v>
      </c>
      <c r="E208" s="652"/>
      <c r="F208" s="672"/>
      <c r="G208" s="26"/>
    </row>
    <row r="209" spans="1:7" s="75" customFormat="1" x14ac:dyDescent="0.2">
      <c r="A209" s="670"/>
      <c r="B209" s="46"/>
      <c r="C209" s="157"/>
      <c r="D209" s="311">
        <f t="shared" si="5"/>
        <v>0</v>
      </c>
      <c r="E209" s="652"/>
      <c r="F209" s="672"/>
      <c r="G209" s="26"/>
    </row>
    <row r="210" spans="1:7" s="75" customFormat="1" x14ac:dyDescent="0.2">
      <c r="A210" s="670"/>
      <c r="B210" s="46"/>
      <c r="C210" s="157"/>
      <c r="D210" s="311">
        <f t="shared" si="5"/>
        <v>0</v>
      </c>
      <c r="E210" s="652"/>
      <c r="F210" s="672"/>
      <c r="G210" s="26"/>
    </row>
    <row r="211" spans="1:7" s="75" customFormat="1" x14ac:dyDescent="0.2">
      <c r="A211" s="670"/>
      <c r="B211" s="46"/>
      <c r="C211" s="157"/>
      <c r="D211" s="311">
        <f t="shared" si="5"/>
        <v>0</v>
      </c>
      <c r="E211" s="652"/>
      <c r="F211" s="672"/>
      <c r="G211" s="26"/>
    </row>
    <row r="212" spans="1:7" s="75" customFormat="1" x14ac:dyDescent="0.2">
      <c r="A212" s="670"/>
      <c r="B212" s="46"/>
      <c r="C212" s="157"/>
      <c r="D212" s="311">
        <f t="shared" si="5"/>
        <v>0</v>
      </c>
      <c r="E212" s="652"/>
      <c r="F212" s="672"/>
      <c r="G212" s="26"/>
    </row>
    <row r="213" spans="1:7" s="75" customFormat="1" x14ac:dyDescent="0.2">
      <c r="A213" s="670"/>
      <c r="B213" s="46"/>
      <c r="C213" s="157"/>
      <c r="D213" s="311">
        <f t="shared" si="5"/>
        <v>0</v>
      </c>
      <c r="E213" s="652"/>
      <c r="F213" s="672"/>
      <c r="G213" s="26"/>
    </row>
    <row r="214" spans="1:7" s="75" customFormat="1" x14ac:dyDescent="0.2">
      <c r="A214" s="670"/>
      <c r="B214" s="46"/>
      <c r="C214" s="157"/>
      <c r="D214" s="311">
        <f t="shared" si="5"/>
        <v>0</v>
      </c>
      <c r="E214" s="652"/>
      <c r="F214" s="672"/>
      <c r="G214" s="26"/>
    </row>
    <row r="215" spans="1:7" s="75" customFormat="1" x14ac:dyDescent="0.2">
      <c r="A215" s="670"/>
      <c r="B215" s="46"/>
      <c r="C215" s="157"/>
      <c r="D215" s="311">
        <f t="shared" si="5"/>
        <v>0</v>
      </c>
      <c r="E215" s="652"/>
      <c r="F215" s="672"/>
      <c r="G215" s="26"/>
    </row>
    <row r="216" spans="1:7" s="75" customFormat="1" x14ac:dyDescent="0.2">
      <c r="A216" s="647"/>
      <c r="B216" s="46"/>
      <c r="C216" s="157"/>
      <c r="D216" s="311">
        <f t="shared" si="5"/>
        <v>0</v>
      </c>
      <c r="E216" s="652"/>
      <c r="F216" s="672"/>
      <c r="G216" s="26"/>
    </row>
    <row r="217" spans="1:7" s="75" customFormat="1" x14ac:dyDescent="0.2">
      <c r="A217" s="648"/>
      <c r="B217" s="38"/>
      <c r="C217" s="147"/>
      <c r="D217" s="311">
        <f t="shared" si="5"/>
        <v>0</v>
      </c>
      <c r="E217" s="653"/>
      <c r="F217" s="673"/>
      <c r="G217" s="26"/>
    </row>
    <row r="218" spans="1:7" s="75" customFormat="1" x14ac:dyDescent="0.2">
      <c r="A218" s="648"/>
      <c r="B218" s="38"/>
      <c r="C218" s="147"/>
      <c r="D218" s="311">
        <f t="shared" si="5"/>
        <v>0</v>
      </c>
      <c r="E218" s="653"/>
      <c r="F218" s="673"/>
      <c r="G218" s="26"/>
    </row>
    <row r="219" spans="1:7" s="75" customFormat="1" x14ac:dyDescent="0.2">
      <c r="A219" s="648"/>
      <c r="B219" s="38"/>
      <c r="C219" s="147"/>
      <c r="D219" s="311">
        <f t="shared" si="5"/>
        <v>0</v>
      </c>
      <c r="E219" s="653"/>
      <c r="F219" s="673"/>
      <c r="G219" s="26"/>
    </row>
    <row r="220" spans="1:7" s="75" customFormat="1" x14ac:dyDescent="0.2">
      <c r="A220" s="648"/>
      <c r="B220" s="38"/>
      <c r="C220" s="147"/>
      <c r="D220" s="312">
        <f t="shared" ref="D220:D225" si="7">B220*C220</f>
        <v>0</v>
      </c>
      <c r="E220" s="653"/>
      <c r="F220" s="673"/>
      <c r="G220" s="26"/>
    </row>
    <row r="221" spans="1:7" s="75" customFormat="1" x14ac:dyDescent="0.2">
      <c r="A221" s="648"/>
      <c r="B221" s="38"/>
      <c r="C221" s="147"/>
      <c r="D221" s="312">
        <f t="shared" si="7"/>
        <v>0</v>
      </c>
      <c r="E221" s="653"/>
      <c r="F221" s="673"/>
      <c r="G221" s="26"/>
    </row>
    <row r="222" spans="1:7" s="75" customFormat="1" x14ac:dyDescent="0.2">
      <c r="A222" s="648"/>
      <c r="B222" s="38"/>
      <c r="C222" s="147"/>
      <c r="D222" s="312">
        <f t="shared" si="7"/>
        <v>0</v>
      </c>
      <c r="E222" s="653"/>
      <c r="F222" s="673"/>
      <c r="G222" s="26"/>
    </row>
    <row r="223" spans="1:7" s="75" customFormat="1" x14ac:dyDescent="0.2">
      <c r="A223" s="648"/>
      <c r="B223" s="38"/>
      <c r="C223" s="147"/>
      <c r="D223" s="312">
        <f t="shared" si="7"/>
        <v>0</v>
      </c>
      <c r="E223" s="653"/>
      <c r="F223" s="673"/>
      <c r="G223" s="26"/>
    </row>
    <row r="224" spans="1:7" s="75" customFormat="1" x14ac:dyDescent="0.2">
      <c r="A224" s="648"/>
      <c r="B224" s="38"/>
      <c r="C224" s="147"/>
      <c r="D224" s="312">
        <f t="shared" si="7"/>
        <v>0</v>
      </c>
      <c r="E224" s="653"/>
      <c r="F224" s="673"/>
      <c r="G224" s="26"/>
    </row>
    <row r="225" spans="1:7" s="75" customFormat="1" ht="13.5" thickBot="1" x14ac:dyDescent="0.25">
      <c r="A225" s="648"/>
      <c r="B225" s="38"/>
      <c r="C225" s="147"/>
      <c r="D225" s="312">
        <f t="shared" si="7"/>
        <v>0</v>
      </c>
      <c r="E225" s="653"/>
      <c r="F225" s="673"/>
      <c r="G225" s="26"/>
    </row>
    <row r="226" spans="1:7" ht="13.5" thickBot="1" x14ac:dyDescent="0.25">
      <c r="A226" s="1088" t="s">
        <v>179</v>
      </c>
      <c r="B226" s="1089"/>
      <c r="C226" s="1090"/>
      <c r="D226" s="313">
        <f>SUM(D156:D225)</f>
        <v>0</v>
      </c>
      <c r="E226" s="1106"/>
      <c r="F226" s="1107"/>
    </row>
    <row r="227" spans="1:7" ht="13.5" thickBot="1" x14ac:dyDescent="0.25">
      <c r="A227" s="1097"/>
      <c r="B227" s="1098"/>
      <c r="C227" s="1098"/>
      <c r="D227" s="1098"/>
      <c r="E227" s="1098"/>
      <c r="F227" s="1099"/>
    </row>
    <row r="228" spans="1:7" s="23" customFormat="1" ht="16.5" customHeight="1" thickBot="1" x14ac:dyDescent="0.25">
      <c r="A228" s="1075" t="s">
        <v>150</v>
      </c>
      <c r="B228" s="1076"/>
      <c r="C228" s="1077"/>
      <c r="D228" s="316">
        <f>D226+D153+D80</f>
        <v>0</v>
      </c>
      <c r="E228" s="1108"/>
      <c r="F228" s="1109"/>
    </row>
    <row r="230" spans="1:7" ht="13.5" thickBot="1" x14ac:dyDescent="0.25">
      <c r="A230" s="1081" t="s">
        <v>237</v>
      </c>
      <c r="B230" s="1081"/>
      <c r="C230" s="1081"/>
    </row>
    <row r="231" spans="1:7" ht="126" customHeight="1" thickBot="1" x14ac:dyDescent="0.25">
      <c r="A231" s="1105"/>
      <c r="B231" s="1042"/>
      <c r="C231" s="1042"/>
      <c r="D231" s="1042"/>
      <c r="E231" s="1042"/>
      <c r="F231" s="1043"/>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1"/>
      <headerFooter alignWithMargins="0">
        <oddFooter>&amp;Le. Supplies&amp;RPage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s>
  <mergeCells count="18">
    <mergeCell ref="A226:C226"/>
    <mergeCell ref="A153:C153"/>
    <mergeCell ref="A80:C80"/>
    <mergeCell ref="A227:F227"/>
    <mergeCell ref="A231:F231"/>
    <mergeCell ref="A230:C230"/>
    <mergeCell ref="E226:F226"/>
    <mergeCell ref="E228:F228"/>
    <mergeCell ref="A228:C228"/>
    <mergeCell ref="F1:G1"/>
    <mergeCell ref="D1:E1"/>
    <mergeCell ref="A2:F2"/>
    <mergeCell ref="A155:F155"/>
    <mergeCell ref="A3:F3"/>
    <mergeCell ref="A7:F7"/>
    <mergeCell ref="A82:F82"/>
    <mergeCell ref="E80:F80"/>
    <mergeCell ref="E153:F153"/>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3"/>
  <sheetViews>
    <sheetView showGridLines="0" topLeftCell="A4" zoomScale="90" zoomScaleNormal="90" workbookViewId="0">
      <selection activeCell="A8" sqref="A8"/>
    </sheetView>
  </sheetViews>
  <sheetFormatPr defaultColWidth="9.140625" defaultRowHeight="12.75" x14ac:dyDescent="0.2"/>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x14ac:dyDescent="0.2">
      <c r="A1" s="1040" t="s">
        <v>263</v>
      </c>
      <c r="B1" s="1040"/>
      <c r="C1" s="1039">
        <f>'Instructions and Summary'!B4</f>
        <v>0</v>
      </c>
      <c r="D1" s="1039"/>
      <c r="E1" s="566"/>
      <c r="F1" s="573">
        <f>'Instructions and Summary'!G1</f>
        <v>0</v>
      </c>
      <c r="G1" s="101"/>
      <c r="H1" s="49"/>
      <c r="I1" s="49"/>
    </row>
    <row r="2" spans="1:12" s="25" customFormat="1" ht="22.5" customHeight="1" thickBot="1" x14ac:dyDescent="0.25">
      <c r="A2" s="1113" t="s">
        <v>134</v>
      </c>
      <c r="B2" s="1113"/>
      <c r="C2" s="1113"/>
      <c r="D2" s="1113"/>
      <c r="E2" s="1113"/>
      <c r="F2" s="1113"/>
      <c r="G2" s="102"/>
      <c r="H2" s="24"/>
      <c r="I2" s="24"/>
      <c r="J2" s="24"/>
      <c r="K2" s="24"/>
      <c r="L2" s="24"/>
    </row>
    <row r="3" spans="1:12" ht="158.25" customHeight="1" x14ac:dyDescent="0.2">
      <c r="A3" s="1110" t="s">
        <v>269</v>
      </c>
      <c r="B3" s="1111"/>
      <c r="C3" s="1111"/>
      <c r="D3" s="1111"/>
      <c r="E3" s="1111"/>
      <c r="F3" s="1112"/>
    </row>
    <row r="4" spans="1:12" ht="186" customHeight="1" thickBot="1" x14ac:dyDescent="0.25">
      <c r="A4" s="1114" t="s">
        <v>268</v>
      </c>
      <c r="B4" s="1115"/>
      <c r="C4" s="1115"/>
      <c r="D4" s="1115"/>
      <c r="E4" s="1115"/>
      <c r="F4" s="1116"/>
    </row>
    <row r="5" spans="1:12" s="369" customFormat="1" ht="17.25" customHeight="1" thickBot="1" x14ac:dyDescent="0.25">
      <c r="A5" s="370"/>
      <c r="B5" s="368"/>
      <c r="C5" s="368"/>
      <c r="D5" s="368"/>
      <c r="E5" s="368"/>
      <c r="F5" s="368"/>
      <c r="G5" s="371"/>
    </row>
    <row r="6" spans="1:12" ht="45.75" customHeight="1" thickBot="1" x14ac:dyDescent="0.25">
      <c r="A6" s="265" t="s">
        <v>110</v>
      </c>
      <c r="B6" s="372" t="s">
        <v>262</v>
      </c>
      <c r="C6" s="373" t="s">
        <v>180</v>
      </c>
      <c r="D6" s="374" t="s">
        <v>181</v>
      </c>
      <c r="E6" s="375" t="s">
        <v>182</v>
      </c>
      <c r="F6" s="376" t="s">
        <v>126</v>
      </c>
    </row>
    <row r="7" spans="1:12" ht="27.75" customHeight="1" thickBot="1" x14ac:dyDescent="0.25">
      <c r="A7" s="377" t="s">
        <v>211</v>
      </c>
      <c r="B7" s="416" t="s">
        <v>0</v>
      </c>
      <c r="C7" s="378">
        <v>48000</v>
      </c>
      <c r="D7" s="379">
        <v>32000</v>
      </c>
      <c r="E7" s="380">
        <v>16000</v>
      </c>
      <c r="F7" s="381">
        <f>SUM(C7:E7)</f>
        <v>96000</v>
      </c>
      <c r="G7" s="104" t="str">
        <f>IF(F7&gt;100000,"Separate budget forms required for this sub-recipient!", " ")</f>
        <v xml:space="preserve"> </v>
      </c>
    </row>
    <row r="8" spans="1:12" x14ac:dyDescent="0.2">
      <c r="A8" s="674"/>
      <c r="B8" s="677"/>
      <c r="C8" s="153"/>
      <c r="D8" s="390"/>
      <c r="E8" s="391"/>
      <c r="F8" s="321">
        <f t="shared" ref="F8:F20" si="0">SUM(C8:E8)</f>
        <v>0</v>
      </c>
      <c r="G8" s="149" t="str">
        <f>IF(F8&gt;=100000,"Separate budget forms required for this sub-recipient!", " ")</f>
        <v xml:space="preserve"> </v>
      </c>
    </row>
    <row r="9" spans="1:12" x14ac:dyDescent="0.2">
      <c r="A9" s="674"/>
      <c r="B9" s="677"/>
      <c r="C9" s="153"/>
      <c r="D9" s="390"/>
      <c r="E9" s="391"/>
      <c r="F9" s="321">
        <f t="shared" si="0"/>
        <v>0</v>
      </c>
      <c r="G9" s="149"/>
    </row>
    <row r="10" spans="1:12" x14ac:dyDescent="0.2">
      <c r="A10" s="674"/>
      <c r="B10" s="677"/>
      <c r="C10" s="434"/>
      <c r="D10" s="390"/>
      <c r="E10" s="391"/>
      <c r="F10" s="321">
        <f t="shared" si="0"/>
        <v>0</v>
      </c>
      <c r="G10" s="149"/>
    </row>
    <row r="11" spans="1:12" x14ac:dyDescent="0.2">
      <c r="A11" s="674"/>
      <c r="B11" s="677"/>
      <c r="C11" s="153"/>
      <c r="D11" s="390"/>
      <c r="E11" s="391"/>
      <c r="F11" s="321">
        <f t="shared" si="0"/>
        <v>0</v>
      </c>
      <c r="G11" s="149"/>
    </row>
    <row r="12" spans="1:12" x14ac:dyDescent="0.2">
      <c r="A12" s="674"/>
      <c r="B12" s="677"/>
      <c r="C12" s="153"/>
      <c r="D12" s="390"/>
      <c r="E12" s="391"/>
      <c r="F12" s="321">
        <f t="shared" si="0"/>
        <v>0</v>
      </c>
      <c r="G12" s="149"/>
    </row>
    <row r="13" spans="1:12" x14ac:dyDescent="0.2">
      <c r="A13" s="674"/>
      <c r="B13" s="677"/>
      <c r="C13" s="153"/>
      <c r="D13" s="390"/>
      <c r="E13" s="391"/>
      <c r="F13" s="321">
        <f t="shared" si="0"/>
        <v>0</v>
      </c>
      <c r="G13" s="149"/>
    </row>
    <row r="14" spans="1:12" x14ac:dyDescent="0.2">
      <c r="A14" s="675"/>
      <c r="B14" s="678"/>
      <c r="C14" s="153"/>
      <c r="D14" s="393"/>
      <c r="E14" s="394"/>
      <c r="F14" s="321">
        <f t="shared" si="0"/>
        <v>0</v>
      </c>
      <c r="G14" s="149" t="str">
        <f t="shared" ref="G14:G20" si="1">IF(F14&gt;100000,"Separate budget forms required for this sub-recipient!", " ")</f>
        <v xml:space="preserve"> </v>
      </c>
    </row>
    <row r="15" spans="1:12" x14ac:dyDescent="0.2">
      <c r="A15" s="675"/>
      <c r="B15" s="678"/>
      <c r="C15" s="153"/>
      <c r="D15" s="393"/>
      <c r="E15" s="394"/>
      <c r="F15" s="321">
        <f t="shared" si="0"/>
        <v>0</v>
      </c>
      <c r="G15" s="149" t="str">
        <f t="shared" si="1"/>
        <v xml:space="preserve"> </v>
      </c>
    </row>
    <row r="16" spans="1:12" x14ac:dyDescent="0.2">
      <c r="A16" s="675"/>
      <c r="B16" s="678"/>
      <c r="C16" s="153"/>
      <c r="D16" s="393"/>
      <c r="E16" s="394"/>
      <c r="F16" s="321">
        <f t="shared" si="0"/>
        <v>0</v>
      </c>
      <c r="G16" s="149" t="str">
        <f t="shared" si="1"/>
        <v xml:space="preserve"> </v>
      </c>
    </row>
    <row r="17" spans="1:7" x14ac:dyDescent="0.2">
      <c r="A17" s="675"/>
      <c r="B17" s="678"/>
      <c r="C17" s="153"/>
      <c r="D17" s="393"/>
      <c r="E17" s="394"/>
      <c r="F17" s="321">
        <f t="shared" si="0"/>
        <v>0</v>
      </c>
      <c r="G17" s="149" t="str">
        <f t="shared" si="1"/>
        <v xml:space="preserve"> </v>
      </c>
    </row>
    <row r="18" spans="1:7" x14ac:dyDescent="0.2">
      <c r="A18" s="675"/>
      <c r="B18" s="678"/>
      <c r="C18" s="153"/>
      <c r="D18" s="393"/>
      <c r="E18" s="394"/>
      <c r="F18" s="321">
        <f t="shared" si="0"/>
        <v>0</v>
      </c>
      <c r="G18" s="149" t="str">
        <f t="shared" si="1"/>
        <v xml:space="preserve"> </v>
      </c>
    </row>
    <row r="19" spans="1:7" x14ac:dyDescent="0.2">
      <c r="A19" s="675"/>
      <c r="B19" s="678"/>
      <c r="C19" s="153"/>
      <c r="D19" s="393"/>
      <c r="E19" s="394"/>
      <c r="F19" s="321">
        <f t="shared" si="0"/>
        <v>0</v>
      </c>
      <c r="G19" s="149" t="str">
        <f t="shared" si="1"/>
        <v xml:space="preserve"> </v>
      </c>
    </row>
    <row r="20" spans="1:7" ht="13.5" thickBot="1" x14ac:dyDescent="0.25">
      <c r="A20" s="676"/>
      <c r="B20" s="679"/>
      <c r="C20" s="435"/>
      <c r="D20" s="436"/>
      <c r="E20" s="437"/>
      <c r="F20" s="322">
        <f t="shared" si="0"/>
        <v>0</v>
      </c>
      <c r="G20" s="149" t="str">
        <f t="shared" si="1"/>
        <v xml:space="preserve"> </v>
      </c>
    </row>
    <row r="21" spans="1:7" s="23" customFormat="1" ht="13.5" thickBot="1" x14ac:dyDescent="0.25">
      <c r="A21" s="1075" t="s">
        <v>235</v>
      </c>
      <c r="B21" s="1077"/>
      <c r="C21" s="305">
        <f>SUM(C8:C20)</f>
        <v>0</v>
      </c>
      <c r="D21" s="309">
        <f>SUM(D8:D20)</f>
        <v>0</v>
      </c>
      <c r="E21" s="324">
        <f>SUM(E8:E19)</f>
        <v>0</v>
      </c>
      <c r="F21" s="323">
        <f>SUM(F8:F20)</f>
        <v>0</v>
      </c>
      <c r="G21" s="105"/>
    </row>
    <row r="22" spans="1:7" ht="13.5" thickBot="1" x14ac:dyDescent="0.25"/>
    <row r="23" spans="1:7" ht="45.75" customHeight="1" thickBot="1" x14ac:dyDescent="0.25">
      <c r="A23" s="177" t="s">
        <v>90</v>
      </c>
      <c r="B23" s="81" t="s">
        <v>3</v>
      </c>
      <c r="C23" s="61" t="s">
        <v>183</v>
      </c>
      <c r="D23" s="53" t="s">
        <v>181</v>
      </c>
      <c r="E23" s="82" t="s">
        <v>182</v>
      </c>
      <c r="F23" s="83" t="s">
        <v>126</v>
      </c>
    </row>
    <row r="24" spans="1:7" ht="41.25" customHeight="1" thickBot="1" x14ac:dyDescent="0.25">
      <c r="A24" s="84" t="s">
        <v>225</v>
      </c>
      <c r="B24" s="417" t="s">
        <v>4</v>
      </c>
      <c r="C24" s="317">
        <v>32900</v>
      </c>
      <c r="D24" s="318">
        <v>86500</v>
      </c>
      <c r="E24" s="319"/>
      <c r="F24" s="320">
        <f>SUM(C24:E24)</f>
        <v>119400</v>
      </c>
    </row>
    <row r="25" spans="1:7" x14ac:dyDescent="0.2">
      <c r="A25" s="675"/>
      <c r="B25" s="678"/>
      <c r="C25" s="153"/>
      <c r="D25" s="390"/>
      <c r="E25" s="391"/>
      <c r="F25" s="321">
        <f t="shared" ref="F25:F34" si="2">SUM(C25:E25)</f>
        <v>0</v>
      </c>
    </row>
    <row r="26" spans="1:7" x14ac:dyDescent="0.2">
      <c r="A26" s="675"/>
      <c r="B26" s="678"/>
      <c r="C26" s="153"/>
      <c r="D26" s="393"/>
      <c r="E26" s="394"/>
      <c r="F26" s="321">
        <f t="shared" si="2"/>
        <v>0</v>
      </c>
    </row>
    <row r="27" spans="1:7" x14ac:dyDescent="0.2">
      <c r="A27" s="675"/>
      <c r="B27" s="678"/>
      <c r="C27" s="153"/>
      <c r="D27" s="393"/>
      <c r="E27" s="394"/>
      <c r="F27" s="321">
        <f t="shared" si="2"/>
        <v>0</v>
      </c>
    </row>
    <row r="28" spans="1:7" x14ac:dyDescent="0.2">
      <c r="A28" s="675"/>
      <c r="B28" s="678"/>
      <c r="C28" s="153"/>
      <c r="D28" s="393"/>
      <c r="E28" s="394"/>
      <c r="F28" s="321">
        <f t="shared" si="2"/>
        <v>0</v>
      </c>
    </row>
    <row r="29" spans="1:7" x14ac:dyDescent="0.2">
      <c r="A29" s="675"/>
      <c r="B29" s="678"/>
      <c r="C29" s="153"/>
      <c r="D29" s="393"/>
      <c r="E29" s="394"/>
      <c r="F29" s="321">
        <f t="shared" si="2"/>
        <v>0</v>
      </c>
    </row>
    <row r="30" spans="1:7" x14ac:dyDescent="0.2">
      <c r="A30" s="675"/>
      <c r="B30" s="678"/>
      <c r="C30" s="434"/>
      <c r="D30" s="393"/>
      <c r="E30" s="394"/>
      <c r="F30" s="321">
        <f t="shared" si="2"/>
        <v>0</v>
      </c>
    </row>
    <row r="31" spans="1:7" x14ac:dyDescent="0.2">
      <c r="A31" s="675"/>
      <c r="B31" s="678"/>
      <c r="C31" s="153"/>
      <c r="D31" s="393"/>
      <c r="E31" s="394"/>
      <c r="F31" s="321">
        <f t="shared" si="2"/>
        <v>0</v>
      </c>
    </row>
    <row r="32" spans="1:7" x14ac:dyDescent="0.2">
      <c r="A32" s="675"/>
      <c r="B32" s="678"/>
      <c r="C32" s="153"/>
      <c r="D32" s="393"/>
      <c r="E32" s="394"/>
      <c r="F32" s="321">
        <f t="shared" si="2"/>
        <v>0</v>
      </c>
    </row>
    <row r="33" spans="1:7" x14ac:dyDescent="0.2">
      <c r="A33" s="675"/>
      <c r="B33" s="678"/>
      <c r="C33" s="153"/>
      <c r="D33" s="393"/>
      <c r="E33" s="394"/>
      <c r="F33" s="321">
        <f t="shared" si="2"/>
        <v>0</v>
      </c>
    </row>
    <row r="34" spans="1:7" ht="13.5" thickBot="1" x14ac:dyDescent="0.25">
      <c r="A34" s="676"/>
      <c r="B34" s="679"/>
      <c r="C34" s="435"/>
      <c r="D34" s="436"/>
      <c r="E34" s="437"/>
      <c r="F34" s="322">
        <f t="shared" si="2"/>
        <v>0</v>
      </c>
    </row>
    <row r="35" spans="1:7" s="23" customFormat="1" ht="13.5" thickBot="1" x14ac:dyDescent="0.25">
      <c r="A35" s="1075" t="s">
        <v>233</v>
      </c>
      <c r="B35" s="1077"/>
      <c r="C35" s="305">
        <f>SUM(C25:C34)</f>
        <v>0</v>
      </c>
      <c r="D35" s="309">
        <f>SUM(D25:D34)</f>
        <v>0</v>
      </c>
      <c r="E35" s="324">
        <f>SUM(E25:E34)</f>
        <v>0</v>
      </c>
      <c r="F35" s="323">
        <f>SUM(F25:F34)</f>
        <v>0</v>
      </c>
      <c r="G35" s="105"/>
    </row>
    <row r="36" spans="1:7" s="92" customFormat="1" ht="18" customHeight="1" thickBot="1" x14ac:dyDescent="0.25">
      <c r="A36" s="91"/>
      <c r="B36" s="91"/>
      <c r="C36" s="139"/>
      <c r="D36" s="139"/>
      <c r="E36" s="139"/>
      <c r="F36" s="139"/>
      <c r="G36" s="106"/>
    </row>
    <row r="37" spans="1:7" ht="30.75" thickBot="1" x14ac:dyDescent="0.25">
      <c r="A37" s="85" t="s">
        <v>290</v>
      </c>
      <c r="B37" s="86" t="s">
        <v>109</v>
      </c>
      <c r="C37" s="87" t="s">
        <v>183</v>
      </c>
      <c r="D37" s="88" t="s">
        <v>181</v>
      </c>
      <c r="E37" s="89" t="s">
        <v>182</v>
      </c>
      <c r="F37" s="90" t="s">
        <v>126</v>
      </c>
    </row>
    <row r="38" spans="1:7" x14ac:dyDescent="0.2">
      <c r="A38" s="674"/>
      <c r="B38" s="677" t="s">
        <v>132</v>
      </c>
      <c r="C38" s="153"/>
      <c r="D38" s="390"/>
      <c r="E38" s="391"/>
      <c r="F38" s="321">
        <f>SUM(C38:E38)</f>
        <v>0</v>
      </c>
    </row>
    <row r="39" spans="1:7" x14ac:dyDescent="0.2">
      <c r="A39" s="675"/>
      <c r="B39" s="678"/>
      <c r="C39" s="153"/>
      <c r="D39" s="393"/>
      <c r="E39" s="394"/>
      <c r="F39" s="321">
        <f>SUM(C39:E39)</f>
        <v>0</v>
      </c>
    </row>
    <row r="40" spans="1:7" x14ac:dyDescent="0.2">
      <c r="A40" s="675"/>
      <c r="B40" s="678"/>
      <c r="C40" s="153"/>
      <c r="D40" s="393"/>
      <c r="E40" s="394"/>
      <c r="F40" s="321">
        <f t="shared" ref="F40:F46" si="3">SUM(C40:E40)</f>
        <v>0</v>
      </c>
    </row>
    <row r="41" spans="1:7" x14ac:dyDescent="0.2">
      <c r="A41" s="675"/>
      <c r="B41" s="678"/>
      <c r="C41" s="153"/>
      <c r="D41" s="393"/>
      <c r="E41" s="394"/>
      <c r="F41" s="321">
        <f t="shared" si="3"/>
        <v>0</v>
      </c>
    </row>
    <row r="42" spans="1:7" x14ac:dyDescent="0.2">
      <c r="A42" s="675"/>
      <c r="B42" s="678"/>
      <c r="C42" s="153"/>
      <c r="D42" s="393"/>
      <c r="E42" s="394"/>
      <c r="F42" s="321">
        <f t="shared" ref="F42" si="4">SUM(C42:E42)</f>
        <v>0</v>
      </c>
    </row>
    <row r="43" spans="1:7" x14ac:dyDescent="0.2">
      <c r="A43" s="675"/>
      <c r="B43" s="678"/>
      <c r="C43" s="153"/>
      <c r="D43" s="393"/>
      <c r="E43" s="394"/>
      <c r="F43" s="321">
        <f t="shared" si="3"/>
        <v>0</v>
      </c>
    </row>
    <row r="44" spans="1:7" x14ac:dyDescent="0.2">
      <c r="A44" s="675"/>
      <c r="B44" s="678"/>
      <c r="C44" s="153"/>
      <c r="D44" s="393"/>
      <c r="E44" s="394"/>
      <c r="F44" s="321">
        <f t="shared" si="3"/>
        <v>0</v>
      </c>
    </row>
    <row r="45" spans="1:7" x14ac:dyDescent="0.2">
      <c r="A45" s="675"/>
      <c r="B45" s="678"/>
      <c r="C45" s="153"/>
      <c r="D45" s="393"/>
      <c r="E45" s="394"/>
      <c r="F45" s="321">
        <f t="shared" si="3"/>
        <v>0</v>
      </c>
    </row>
    <row r="46" spans="1:7" x14ac:dyDescent="0.2">
      <c r="A46" s="675"/>
      <c r="B46" s="678"/>
      <c r="C46" s="153"/>
      <c r="D46" s="393"/>
      <c r="E46" s="394"/>
      <c r="F46" s="321">
        <f t="shared" si="3"/>
        <v>0</v>
      </c>
    </row>
    <row r="47" spans="1:7" ht="13.5" thickBot="1" x14ac:dyDescent="0.25">
      <c r="A47" s="676"/>
      <c r="B47" s="679"/>
      <c r="C47" s="435"/>
      <c r="D47" s="436"/>
      <c r="E47" s="437"/>
      <c r="F47" s="322">
        <f>SUM(C47:E47)</f>
        <v>0</v>
      </c>
    </row>
    <row r="48" spans="1:7" s="23" customFormat="1" ht="13.5" thickBot="1" x14ac:dyDescent="0.25">
      <c r="A48" s="1075" t="s">
        <v>234</v>
      </c>
      <c r="B48" s="1077"/>
      <c r="C48" s="305">
        <f>SUM(C38:C47)</f>
        <v>0</v>
      </c>
      <c r="D48" s="309">
        <f>SUM(D38:D47)</f>
        <v>0</v>
      </c>
      <c r="E48" s="324">
        <f>SUM(E38:E47)</f>
        <v>0</v>
      </c>
      <c r="F48" s="323">
        <f>SUM(C48:E48)</f>
        <v>0</v>
      </c>
      <c r="G48" s="105"/>
    </row>
    <row r="49" spans="1:7" ht="18" customHeight="1" thickBot="1" x14ac:dyDescent="0.25">
      <c r="A49" s="75"/>
      <c r="B49" s="75"/>
      <c r="C49" s="152"/>
      <c r="D49" s="152"/>
      <c r="E49" s="152"/>
      <c r="F49" s="325"/>
    </row>
    <row r="50" spans="1:7" s="23" customFormat="1" ht="15.75" customHeight="1" thickBot="1" x14ac:dyDescent="0.25">
      <c r="A50" s="1075" t="s">
        <v>133</v>
      </c>
      <c r="B50" s="1077"/>
      <c r="C50" s="305">
        <f>C35+C48+C21</f>
        <v>0</v>
      </c>
      <c r="D50" s="309">
        <f>D35+D48+D21</f>
        <v>0</v>
      </c>
      <c r="E50" s="324">
        <f>E35+E48+E21</f>
        <v>0</v>
      </c>
      <c r="F50" s="326">
        <f>F35+F48+F21</f>
        <v>0</v>
      </c>
      <c r="G50" s="105"/>
    </row>
    <row r="51" spans="1:7" ht="59.25" customHeight="1" x14ac:dyDescent="0.2">
      <c r="C51" s="140"/>
      <c r="D51" s="141"/>
      <c r="E51" s="141"/>
      <c r="F51" s="163"/>
    </row>
    <row r="52" spans="1:7" ht="15.75" thickBot="1" x14ac:dyDescent="0.25">
      <c r="A52" s="769" t="s">
        <v>237</v>
      </c>
      <c r="B52" s="769"/>
      <c r="C52" s="138"/>
      <c r="D52" s="142"/>
      <c r="F52" s="164"/>
    </row>
    <row r="53" spans="1:7" ht="222" customHeight="1" thickBot="1" x14ac:dyDescent="0.25">
      <c r="A53" s="755"/>
      <c r="B53" s="756"/>
      <c r="C53" s="756"/>
      <c r="D53" s="756"/>
      <c r="E53" s="756"/>
      <c r="F53" s="757"/>
    </row>
  </sheetData>
  <sheetProtection password="CC72" sheet="1" objects="1" scenarios="1" selectLockedCells="1"/>
  <customSheetViews>
    <customSheetView guid="{640DA41A-A77A-482D-897F-55BCEE7E5329}" scale="90" showGridLines="0">
      <selection activeCell="A10" sqref="A10"/>
      <pageMargins left="0.5" right="0.5" top="0.25" bottom="0.5" header="0.5" footer="0.25"/>
      <printOptions horizontalCentered="1"/>
      <pageSetup scale="75" fitToHeight="5" orientation="landscape" r:id="rId1"/>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Arthur Schweitzer</cp:lastModifiedBy>
  <cp:lastPrinted>2012-06-12T14:10:56Z</cp:lastPrinted>
  <dcterms:created xsi:type="dcterms:W3CDTF">2006-10-30T17:25:35Z</dcterms:created>
  <dcterms:modified xsi:type="dcterms:W3CDTF">2022-11-08T16:37:10Z</dcterms:modified>
</cp:coreProperties>
</file>